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36" activeTab="0"/>
  </bookViews>
  <sheets>
    <sheet name="7.1 Coste Total" sheetId="1" r:id="rId1"/>
    <sheet name="7.2 Coste Total Anualizado" sheetId="2" r:id="rId2"/>
    <sheet name="7.3 Fuentes Financiación" sheetId="3" r:id="rId3"/>
    <sheet name="7.4.1 Presup. Jefe de Fila" sheetId="4" r:id="rId4"/>
    <sheet name="7.4.2 Presup. Socio 1" sheetId="5" r:id="rId5"/>
    <sheet name="7.4.3 Presup. Socio 2" sheetId="6" r:id="rId6"/>
    <sheet name="7.4.4 Presup. Socio 3" sheetId="7" r:id="rId7"/>
    <sheet name="7.4.5 Presup. Socio 4" sheetId="8" r:id="rId8"/>
    <sheet name="7.4.6 Presup. Socio 5" sheetId="9" r:id="rId9"/>
    <sheet name="7.4.7 Presup.Socio 6" sheetId="10" r:id="rId10"/>
    <sheet name="7.4.8 Presup. Socio 7" sheetId="11" r:id="rId11"/>
    <sheet name="7.4.9 Presup. Socio 8" sheetId="12" r:id="rId12"/>
    <sheet name="7.4.10 Presup. Socio 9" sheetId="13" r:id="rId13"/>
    <sheet name="7.5 Distribución Geográfica" sheetId="14" r:id="rId14"/>
    <sheet name="7.6. Coste categorias gasto" sheetId="15" r:id="rId15"/>
  </sheets>
  <externalReferences>
    <externalReference r:id="rId18"/>
  </externalReferences>
  <definedNames>
    <definedName name="_xlnm.Print_Area" localSheetId="0">'7.1 Coste Total'!$A$2:$O$15</definedName>
    <definedName name="_xlnm.Print_Area" localSheetId="1">'7.2 Coste Total Anualizado'!$A$2:$K$13</definedName>
    <definedName name="_xlnm.Print_Area" localSheetId="2">'7.3 Fuentes Financiación'!$A$2:$K$18</definedName>
    <definedName name="_xlnm.Print_Area" localSheetId="3">'7.4.1 Presup. Jefe de Fila'!$A$1:$O$30</definedName>
    <definedName name="_xlnm.Print_Area" localSheetId="12">'7.4.10 Presup. Socio 9'!$A$1:$O$30</definedName>
    <definedName name="_xlnm.Print_Area" localSheetId="4">'7.4.2 Presup. Socio 1'!$A$1:$O$30</definedName>
    <definedName name="_xlnm.Print_Area" localSheetId="5">'7.4.3 Presup. Socio 2'!$A$1:$O$30</definedName>
    <definedName name="_xlnm.Print_Area" localSheetId="6">'7.4.4 Presup. Socio 3'!$A$1:$O$30</definedName>
    <definedName name="_xlnm.Print_Area" localSheetId="7">'7.4.5 Presup. Socio 4'!$A$1:$O$30</definedName>
    <definedName name="_xlnm.Print_Area" localSheetId="8">'7.4.6 Presup. Socio 5'!$A$1:$O$30</definedName>
    <definedName name="_xlnm.Print_Area" localSheetId="9">'7.4.7 Presup.Socio 6'!$A$1:$O$30</definedName>
    <definedName name="_xlnm.Print_Area" localSheetId="10">'7.4.8 Presup. Socio 7'!$A$1:$O$30</definedName>
    <definedName name="_xlnm.Print_Area" localSheetId="11">'7.4.9 Presup. Socio 8'!$A$1:$O$30</definedName>
    <definedName name="_xlnm.Print_Area" localSheetId="13">'7.5 Distribución Geográfica'!$A$1:$F$35</definedName>
    <definedName name="_xlnm.Print_Area" localSheetId="14">'7.6. Coste categorias gasto'!$A$2:$C$21</definedName>
    <definedName name="_xlnm.Print_Titles" localSheetId="3">'7.4.1 Presup. Jefe de Fila'!$1:$1</definedName>
    <definedName name="_xlnm.Print_Titles" localSheetId="12">'7.4.10 Presup. Socio 9'!$1:$1</definedName>
    <definedName name="_xlnm.Print_Titles" localSheetId="4">'7.4.2 Presup. Socio 1'!$1:$1</definedName>
    <definedName name="_xlnm.Print_Titles" localSheetId="5">'7.4.3 Presup. Socio 2'!$1:$1</definedName>
    <definedName name="_xlnm.Print_Titles" localSheetId="6">'7.4.4 Presup. Socio 3'!$1:$1</definedName>
    <definedName name="_xlnm.Print_Titles" localSheetId="7">'7.4.5 Presup. Socio 4'!$1:$1</definedName>
    <definedName name="_xlnm.Print_Titles" localSheetId="8">'7.4.6 Presup. Socio 5'!$1:$1</definedName>
    <definedName name="_xlnm.Print_Titles" localSheetId="9">'7.4.7 Presup.Socio 6'!$1:$1</definedName>
    <definedName name="_xlnm.Print_Titles" localSheetId="10">'7.4.8 Presup. Socio 7'!$1:$1</definedName>
    <definedName name="_xlnm.Print_Titles" localSheetId="11">'7.4.9 Presup. Socio 8'!$1:$1</definedName>
    <definedName name="_xlnm.Print_Titles" localSheetId="13">'7.5 Distribución Geográfica'!$3:$4</definedName>
  </definedNames>
  <calcPr fullCalcOnLoad="1"/>
</workbook>
</file>

<file path=xl/sharedStrings.xml><?xml version="1.0" encoding="utf-8"?>
<sst xmlns="http://schemas.openxmlformats.org/spreadsheetml/2006/main" count="536" uniqueCount="73">
  <si>
    <t>%</t>
  </si>
  <si>
    <t/>
  </si>
  <si>
    <t>CUSTO TOTAL</t>
  </si>
  <si>
    <t>CONTRAPARTIDA PÚBLICA NACIONAL</t>
  </si>
  <si>
    <t>FEDER</t>
  </si>
  <si>
    <t>CENTRAL</t>
  </si>
  <si>
    <t>REGIONAL</t>
  </si>
  <si>
    <t>LOCAL</t>
  </si>
  <si>
    <t>€</t>
  </si>
  <si>
    <t>TOTAL</t>
  </si>
  <si>
    <t>NUT III</t>
  </si>
  <si>
    <t>Total</t>
  </si>
  <si>
    <t>200_</t>
  </si>
  <si>
    <r>
      <t>TOTAL</t>
    </r>
    <r>
      <rPr>
        <b/>
        <vertAlign val="superscript"/>
        <sz val="9"/>
        <color indexed="17"/>
        <rFont val="Arial"/>
        <family val="2"/>
      </rPr>
      <t xml:space="preserve"> </t>
    </r>
  </si>
  <si>
    <t>NUT III ÂMBITO BÁSICO</t>
  </si>
  <si>
    <t>FEDER (€)</t>
  </si>
  <si>
    <r>
      <t>7.1. 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OSTE TOTAL DEL PROYECTO POR TIPO DE GASTO</t>
    </r>
  </si>
  <si>
    <t>COSTE TOTAL ELEGIBLE</t>
  </si>
  <si>
    <t>TIPO DE GASTO</t>
  </si>
  <si>
    <t>GASTOS DE PREPARACIÓN</t>
  </si>
  <si>
    <t>GESTIÓN Y COORDINACIÓN</t>
  </si>
  <si>
    <t>ACTIVIDAD 1</t>
  </si>
  <si>
    <t>ACTIVIDAD 2</t>
  </si>
  <si>
    <t>ACTIVIDAD 3</t>
  </si>
  <si>
    <t>ACTIVIDAD 4</t>
  </si>
  <si>
    <t>1. Infraestructuras</t>
  </si>
  <si>
    <t xml:space="preserve"> 2. Adquisición de materiales / Equipamento</t>
  </si>
  <si>
    <t>3.  Prestaciones de servicios</t>
  </si>
  <si>
    <t>4. Gastos de personal</t>
  </si>
  <si>
    <t>5. Gastos generales</t>
  </si>
  <si>
    <t>6. Viajes y Alojamiento</t>
  </si>
  <si>
    <t>7. Promoción y Divulgación</t>
  </si>
  <si>
    <t>(Según el tipo de gasto elegible (inluyendo el IVA no recuperable, si fuera el caso), de acuerdo con los Reglamentos (CE) nº 1080/2006 de 5 de julio de 2006 y nº 1083/2006 de 11 de julio de 2006</t>
  </si>
  <si>
    <r>
      <t>7.2. </t>
    </r>
    <r>
      <rPr>
        <b/>
        <sz val="14"/>
        <color indexed="8"/>
        <rFont val="Arial"/>
        <family val="2"/>
      </rPr>
      <t>C</t>
    </r>
    <r>
      <rPr>
        <b/>
        <sz val="12"/>
        <color indexed="8"/>
        <rFont val="Arial"/>
        <family val="2"/>
      </rPr>
      <t>OSTE </t>
    </r>
    <r>
      <rPr>
        <b/>
        <sz val="14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 xml:space="preserve">OTAL </t>
    </r>
    <r>
      <rPr>
        <b/>
        <sz val="14"/>
        <color indexed="8"/>
        <rFont val="Arial"/>
        <family val="2"/>
      </rPr>
      <t>A</t>
    </r>
    <r>
      <rPr>
        <b/>
        <sz val="12"/>
        <color indexed="8"/>
        <rFont val="Arial"/>
        <family val="2"/>
      </rPr>
      <t>NUALIZADO POR TIPO DE GASTO</t>
    </r>
  </si>
  <si>
    <t>AÑO</t>
  </si>
  <si>
    <r>
      <t>7.3. </t>
    </r>
    <r>
      <rPr>
        <b/>
        <sz val="14"/>
        <color indexed="8"/>
        <rFont val="Arial"/>
        <family val="2"/>
      </rPr>
      <t>FUENTES DE FINANCIACIÓN DEL PROYECTO</t>
    </r>
  </si>
  <si>
    <t>TASA DE COFINANCIACIÓN FEDER</t>
  </si>
  <si>
    <t>OTROS</t>
  </si>
  <si>
    <t>PARTICIPACIÓN
PRIVADA</t>
  </si>
  <si>
    <t>7.4.1. COSTE TOTAL DEL JEFE DE FILA, POR ACTIVIDAD Y ANUALIZADO</t>
  </si>
  <si>
    <t>JEFE DE FILA</t>
  </si>
  <si>
    <t>GASTO ELEGIBLE</t>
  </si>
  <si>
    <t xml:space="preserve"> 2. Aquisición de materiales / Equipamiento</t>
  </si>
  <si>
    <t>4.  Gastos de personal</t>
  </si>
  <si>
    <t>7.  Promoción y Difusión</t>
  </si>
  <si>
    <t>(nombre de la actividad)</t>
  </si>
  <si>
    <t>7.4.2. COSTE TOTAL DEL SOCIO 1, POR ACTIVIDAD Y ANUALIZADO</t>
  </si>
  <si>
    <t>SOCIO 1</t>
  </si>
  <si>
    <t>7.4.3. COSTE TOTAL DEL SOCIO 2, POR ACTIVIDAD Y ANUALIZADO</t>
  </si>
  <si>
    <t>SOCIO 2</t>
  </si>
  <si>
    <t>7.4.4. COSTE TOTAL DEL SOCIO 3, POR ACTIVIDAD Y ANUALIZADO</t>
  </si>
  <si>
    <t>SOCIO 3</t>
  </si>
  <si>
    <t>7.4.5. COSTE TOTAL DEL SOCIO 4, POR ACTIVIDAD Y ANUALIZADO</t>
  </si>
  <si>
    <t>SOCIO 4</t>
  </si>
  <si>
    <t>5.  Gastos generales</t>
  </si>
  <si>
    <t>7.4.6. COSTE TOTAL DEL SOCIO 5, POR ACTIVIDAD Y ANUALIZADO</t>
  </si>
  <si>
    <t>SOCIO 5</t>
  </si>
  <si>
    <t>7.4.7. COSTE TOTAL DEL SOCIO 6, POR ACTIVIDAD Y ANUALIZADO</t>
  </si>
  <si>
    <t>SOCIO 6</t>
  </si>
  <si>
    <t>7.4.8. COSTE TOTAL DEL SOCIO 7, POR ACTIVIDAD Y ANUALIZADO</t>
  </si>
  <si>
    <t>SOCIO 7</t>
  </si>
  <si>
    <t>7.4.9. COSTE TOTAL DEL SOCIO 8, POR ACTIVIDAD Y ANUALIZADO</t>
  </si>
  <si>
    <t>SOCIO 8</t>
  </si>
  <si>
    <t>7.4.10. COSTE TOTAL DEL SOCIO 9, POR ACTIVIDAD Y ANUALIZADO</t>
  </si>
  <si>
    <t>SOCIO 9</t>
  </si>
  <si>
    <r>
      <t>7.5. </t>
    </r>
    <r>
      <rPr>
        <b/>
        <sz val="14"/>
        <color indexed="8"/>
        <rFont val="Arial"/>
        <family val="2"/>
      </rPr>
      <t>D</t>
    </r>
    <r>
      <rPr>
        <b/>
        <sz val="12"/>
        <color indexed="8"/>
        <rFont val="Arial"/>
        <family val="2"/>
      </rPr>
      <t>ISTRIBUICIÓN </t>
    </r>
    <r>
      <rPr>
        <b/>
        <sz val="14"/>
        <color indexed="8"/>
        <rFont val="Arial"/>
        <family val="2"/>
      </rPr>
      <t>G</t>
    </r>
    <r>
      <rPr>
        <b/>
        <sz val="12"/>
        <color indexed="8"/>
        <rFont val="Arial"/>
        <family val="2"/>
      </rPr>
      <t xml:space="preserve">EOGRÁFICA DE LAS </t>
    </r>
    <r>
      <rPr>
        <b/>
        <sz val="14"/>
        <color indexed="8"/>
        <rFont val="Arial"/>
        <family val="2"/>
      </rPr>
      <t>A</t>
    </r>
    <r>
      <rPr>
        <b/>
        <sz val="12"/>
        <color indexed="8"/>
        <rFont val="Arial"/>
        <family val="2"/>
      </rPr>
      <t>CCIONES</t>
    </r>
  </si>
  <si>
    <t>NUT III ADYACENTES</t>
  </si>
  <si>
    <t>COSTE TOTAL ELEGIBLE (€)</t>
  </si>
  <si>
    <t>7.6. COSTE TOTAL DEL PROYECTO POR CATEGORÍA DE GASTO</t>
  </si>
  <si>
    <t>CATEGORIAS DE GASTO</t>
  </si>
  <si>
    <t>COSTE TOTAL ELEGIBLE
€</t>
  </si>
  <si>
    <t>% DEL COSTE TOTAL ELEGIBLE</t>
  </si>
  <si>
    <t>(Según las categorías de gasto del punto 8 del Programa Operativo)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</si>
</sst>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"/>
    <numFmt numFmtId="166" formatCode="0.0"/>
    <numFmt numFmtId="167" formatCode="0.0%"/>
    <numFmt numFmtId="168" formatCode="#,##0.00_ ;\-#,##0.00\ "/>
  </numFmts>
  <fonts count="33">
    <font>
      <sz val="10"/>
      <name val="Arial"/>
      <family val="0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23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i/>
      <sz val="9"/>
      <color indexed="17"/>
      <name val="Arial"/>
      <family val="2"/>
    </font>
    <font>
      <b/>
      <vertAlign val="superscript"/>
      <sz val="9"/>
      <color indexed="1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lightGray">
        <fgColor indexed="13"/>
        <bgColor indexed="9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0" xfId="0" applyFont="1" applyAlignment="1" applyProtection="1">
      <alignment horizontal="left" vertical="center"/>
      <protection hidden="1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4" fontId="3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 applyProtection="1">
      <alignment horizontal="left" vertical="center"/>
      <protection hidden="1"/>
    </xf>
    <xf numFmtId="4" fontId="24" fillId="0" borderId="0" xfId="0" applyNumberFormat="1" applyFont="1" applyAlignment="1">
      <alignment vertical="center"/>
    </xf>
    <xf numFmtId="0" fontId="20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5" fillId="3" borderId="3" xfId="0" applyNumberFormat="1" applyFont="1" applyFill="1" applyBorder="1" applyAlignment="1" applyProtection="1">
      <alignment vertical="center"/>
      <protection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3" xfId="0" applyNumberFormat="1" applyFill="1" applyBorder="1" applyAlignment="1" applyProtection="1">
      <alignment vertical="center"/>
      <protection/>
    </xf>
    <xf numFmtId="4" fontId="6" fillId="0" borderId="3" xfId="0" applyNumberFormat="1" applyFont="1" applyBorder="1" applyAlignment="1" applyProtection="1">
      <alignment horizontal="right" vertical="center"/>
      <protection locked="0"/>
    </xf>
    <xf numFmtId="166" fontId="0" fillId="2" borderId="6" xfId="0" applyNumberFormat="1" applyFill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24" fillId="0" borderId="3" xfId="0" applyNumberFormat="1" applyFont="1" applyBorder="1" applyAlignment="1" applyProtection="1">
      <alignment vertical="center" wrapText="1"/>
      <protection locked="0"/>
    </xf>
    <xf numFmtId="4" fontId="24" fillId="0" borderId="7" xfId="0" applyNumberFormat="1" applyFont="1" applyBorder="1" applyAlignment="1" applyProtection="1">
      <alignment vertical="center" wrapText="1"/>
      <protection locked="0"/>
    </xf>
    <xf numFmtId="3" fontId="10" fillId="0" borderId="0" xfId="0" applyNumberFormat="1" applyFont="1" applyAlignment="1">
      <alignment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right" vertical="center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" fontId="29" fillId="0" borderId="8" xfId="0" applyNumberFormat="1" applyFont="1" applyBorder="1" applyAlignment="1" applyProtection="1">
      <alignment horizontal="right" vertical="center" wrapText="1"/>
      <protection locked="0"/>
    </xf>
    <xf numFmtId="4" fontId="29" fillId="0" borderId="8" xfId="0" applyNumberFormat="1" applyFont="1" applyBorder="1" applyAlignment="1" applyProtection="1">
      <alignment horizontal="right" vertical="center"/>
      <protection locked="0"/>
    </xf>
    <xf numFmtId="4" fontId="29" fillId="0" borderId="9" xfId="0" applyNumberFormat="1" applyFont="1" applyBorder="1" applyAlignment="1" applyProtection="1">
      <alignment horizontal="right" vertical="center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/>
      <protection locked="0"/>
    </xf>
    <xf numFmtId="4" fontId="29" fillId="0" borderId="11" xfId="0" applyNumberFormat="1" applyFont="1" applyBorder="1" applyAlignment="1" applyProtection="1">
      <alignment horizontal="right" vertical="center"/>
      <protection locked="0"/>
    </xf>
    <xf numFmtId="49" fontId="29" fillId="0" borderId="12" xfId="0" applyNumberFormat="1" applyFont="1" applyBorder="1" applyAlignment="1" applyProtection="1">
      <alignment horizontal="left" vertical="center" wrapText="1"/>
      <protection locked="0"/>
    </xf>
    <xf numFmtId="4" fontId="29" fillId="0" borderId="12" xfId="0" applyNumberFormat="1" applyFont="1" applyBorder="1" applyAlignment="1" applyProtection="1">
      <alignment horizontal="right" vertical="center" wrapText="1"/>
      <protection locked="0"/>
    </xf>
    <xf numFmtId="4" fontId="29" fillId="0" borderId="12" xfId="0" applyNumberFormat="1" applyFont="1" applyBorder="1" applyAlignment="1" applyProtection="1">
      <alignment horizontal="right" vertical="center"/>
      <protection locked="0"/>
    </xf>
    <xf numFmtId="4" fontId="29" fillId="0" borderId="13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26" fillId="4" borderId="14" xfId="0" applyFont="1" applyFill="1" applyBorder="1" applyAlignment="1" applyProtection="1">
      <alignment horizontal="center" vertical="center" wrapText="1"/>
      <protection hidden="1"/>
    </xf>
    <xf numFmtId="0" fontId="26" fillId="4" borderId="7" xfId="0" applyFont="1" applyFill="1" applyBorder="1" applyAlignment="1" applyProtection="1">
      <alignment horizontal="center" vertical="center" wrapText="1"/>
      <protection hidden="1"/>
    </xf>
    <xf numFmtId="0" fontId="26" fillId="4" borderId="15" xfId="0" applyFont="1" applyFill="1" applyBorder="1" applyAlignment="1" applyProtection="1">
      <alignment horizontal="center" vertical="center" wrapText="1"/>
      <protection hidden="1"/>
    </xf>
    <xf numFmtId="0" fontId="27" fillId="4" borderId="16" xfId="0" applyFont="1" applyFill="1" applyBorder="1" applyAlignment="1">
      <alignment vertical="center" wrapText="1"/>
    </xf>
    <xf numFmtId="2" fontId="24" fillId="4" borderId="14" xfId="0" applyNumberFormat="1" applyFont="1" applyFill="1" applyBorder="1" applyAlignment="1" applyProtection="1">
      <alignment vertical="center"/>
      <protection hidden="1"/>
    </xf>
    <xf numFmtId="167" fontId="14" fillId="4" borderId="7" xfId="0" applyNumberFormat="1" applyFont="1" applyFill="1" applyBorder="1" applyAlignment="1" applyProtection="1">
      <alignment vertical="center"/>
      <protection hidden="1"/>
    </xf>
    <xf numFmtId="4" fontId="24" fillId="4" borderId="14" xfId="0" applyNumberFormat="1" applyFont="1" applyFill="1" applyBorder="1" applyAlignment="1" applyProtection="1">
      <alignment vertical="center"/>
      <protection hidden="1"/>
    </xf>
    <xf numFmtId="167" fontId="14" fillId="4" borderId="17" xfId="0" applyNumberFormat="1" applyFont="1" applyFill="1" applyBorder="1" applyAlignment="1" applyProtection="1">
      <alignment vertical="center"/>
      <protection hidden="1"/>
    </xf>
    <xf numFmtId="0" fontId="26" fillId="4" borderId="18" xfId="15" applyFont="1" applyFill="1" applyBorder="1" applyAlignment="1" applyProtection="1">
      <alignment horizontal="right" vertical="center" wrapText="1"/>
      <protection hidden="1"/>
    </xf>
    <xf numFmtId="2" fontId="25" fillId="4" borderId="19" xfId="0" applyNumberFormat="1" applyFont="1" applyFill="1" applyBorder="1" applyAlignment="1" applyProtection="1">
      <alignment vertical="center"/>
      <protection locked="0"/>
    </xf>
    <xf numFmtId="9" fontId="1" fillId="4" borderId="20" xfId="0" applyNumberFormat="1" applyFont="1" applyFill="1" applyBorder="1" applyAlignment="1" applyProtection="1">
      <alignment vertical="center"/>
      <protection hidden="1"/>
    </xf>
    <xf numFmtId="4" fontId="25" fillId="4" borderId="19" xfId="0" applyNumberFormat="1" applyFont="1" applyFill="1" applyBorder="1" applyAlignment="1" applyProtection="1">
      <alignment vertical="center"/>
      <protection hidden="1"/>
    </xf>
    <xf numFmtId="9" fontId="1" fillId="4" borderId="21" xfId="0" applyNumberFormat="1" applyFont="1" applyFill="1" applyBorder="1" applyAlignment="1" applyProtection="1">
      <alignment vertical="center"/>
      <protection hidden="1"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12" fillId="4" borderId="23" xfId="0" applyFont="1" applyFill="1" applyBorder="1" applyAlignment="1" applyProtection="1">
      <alignment horizontal="center" vertical="center" wrapText="1"/>
      <protection/>
    </xf>
    <xf numFmtId="0" fontId="17" fillId="4" borderId="10" xfId="0" applyFont="1" applyFill="1" applyBorder="1" applyAlignment="1" applyProtection="1">
      <alignment horizontal="center" vertical="center" wrapText="1"/>
      <protection/>
    </xf>
    <xf numFmtId="0" fontId="17" fillId="4" borderId="24" xfId="0" applyFont="1" applyFill="1" applyBorder="1" applyAlignment="1" applyProtection="1">
      <alignment horizontal="center" vertical="center" wrapText="1"/>
      <protection/>
    </xf>
    <xf numFmtId="0" fontId="17" fillId="4" borderId="11" xfId="0" applyFont="1" applyFill="1" applyBorder="1" applyAlignment="1" applyProtection="1">
      <alignment horizontal="center" vertical="center" wrapText="1"/>
      <protection/>
    </xf>
    <xf numFmtId="0" fontId="27" fillId="4" borderId="16" xfId="0" applyFont="1" applyFill="1" applyBorder="1" applyAlignment="1" applyProtection="1">
      <alignment vertical="center" wrapText="1"/>
      <protection/>
    </xf>
    <xf numFmtId="4" fontId="6" fillId="4" borderId="3" xfId="0" applyNumberFormat="1" applyFont="1" applyFill="1" applyBorder="1" applyAlignment="1" applyProtection="1">
      <alignment horizontal="right" vertical="center"/>
      <protection/>
    </xf>
    <xf numFmtId="167" fontId="6" fillId="4" borderId="3" xfId="0" applyNumberFormat="1" applyFont="1" applyFill="1" applyBorder="1" applyAlignment="1" applyProtection="1">
      <alignment horizontal="right" vertical="center"/>
      <protection/>
    </xf>
    <xf numFmtId="4" fontId="15" fillId="4" borderId="3" xfId="0" applyNumberFormat="1" applyFont="1" applyFill="1" applyBorder="1" applyAlignment="1" applyProtection="1">
      <alignment horizontal="right" vertical="center"/>
      <protection/>
    </xf>
    <xf numFmtId="167" fontId="7" fillId="4" borderId="25" xfId="0" applyNumberFormat="1" applyFont="1" applyFill="1" applyBorder="1" applyAlignment="1" applyProtection="1">
      <alignment horizontal="right" vertical="center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4" fontId="15" fillId="4" borderId="3" xfId="0" applyNumberFormat="1" applyFont="1" applyFill="1" applyBorder="1" applyAlignment="1" applyProtection="1">
      <alignment vertical="center"/>
      <protection/>
    </xf>
    <xf numFmtId="9" fontId="7" fillId="4" borderId="3" xfId="0" applyNumberFormat="1" applyFont="1" applyFill="1" applyBorder="1" applyAlignment="1" applyProtection="1">
      <alignment horizontal="right" vertical="center"/>
      <protection/>
    </xf>
    <xf numFmtId="4" fontId="15" fillId="4" borderId="6" xfId="0" applyNumberFormat="1" applyFont="1" applyFill="1" applyBorder="1" applyAlignment="1" applyProtection="1">
      <alignment vertical="center"/>
      <protection/>
    </xf>
    <xf numFmtId="9" fontId="7" fillId="4" borderId="26" xfId="0" applyNumberFormat="1" applyFont="1" applyFill="1" applyBorder="1" applyAlignment="1" applyProtection="1">
      <alignment horizontal="right" vertical="center"/>
      <protection/>
    </xf>
    <xf numFmtId="167" fontId="0" fillId="4" borderId="6" xfId="0" applyNumberFormat="1" applyFill="1" applyBorder="1" applyAlignment="1" applyProtection="1">
      <alignment vertical="center"/>
      <protection/>
    </xf>
    <xf numFmtId="167" fontId="7" fillId="4" borderId="3" xfId="0" applyNumberFormat="1" applyFont="1" applyFill="1" applyBorder="1" applyAlignment="1" applyProtection="1">
      <alignment horizontal="right" vertical="center"/>
      <protection/>
    </xf>
    <xf numFmtId="9" fontId="15" fillId="4" borderId="25" xfId="0" applyNumberFormat="1" applyFont="1" applyFill="1" applyBorder="1" applyAlignment="1" applyProtection="1">
      <alignment vertical="center"/>
      <protection/>
    </xf>
    <xf numFmtId="167" fontId="0" fillId="4" borderId="25" xfId="0" applyNumberFormat="1" applyFill="1" applyBorder="1" applyAlignment="1" applyProtection="1">
      <alignment vertical="center"/>
      <protection/>
    </xf>
    <xf numFmtId="0" fontId="20" fillId="4" borderId="16" xfId="0" applyNumberFormat="1" applyFont="1" applyFill="1" applyBorder="1" applyAlignment="1" applyProtection="1">
      <alignment horizontal="center" vertical="center" wrapText="1"/>
      <protection/>
    </xf>
    <xf numFmtId="0" fontId="20" fillId="4" borderId="27" xfId="0" applyFont="1" applyFill="1" applyBorder="1" applyAlignment="1" applyProtection="1">
      <alignment horizontal="center" vertical="center" wrapText="1"/>
      <protection/>
    </xf>
    <xf numFmtId="0" fontId="21" fillId="4" borderId="3" xfId="0" applyFont="1" applyFill="1" applyBorder="1" applyAlignment="1" applyProtection="1">
      <alignment horizontal="center" vertical="center" wrapText="1"/>
      <protection/>
    </xf>
    <xf numFmtId="0" fontId="20" fillId="4" borderId="3" xfId="0" applyFont="1" applyFill="1" applyBorder="1" applyAlignment="1" applyProtection="1">
      <alignment horizontal="center" vertical="center" wrapText="1"/>
      <protection/>
    </xf>
    <xf numFmtId="0" fontId="20" fillId="4" borderId="25" xfId="0" applyFont="1" applyFill="1" applyBorder="1" applyAlignment="1" applyProtection="1">
      <alignment horizontal="center" vertical="center" wrapText="1"/>
      <protection/>
    </xf>
    <xf numFmtId="166" fontId="0" fillId="4" borderId="6" xfId="0" applyNumberFormat="1" applyFill="1" applyBorder="1" applyAlignment="1" applyProtection="1">
      <alignment vertical="center"/>
      <protection/>
    </xf>
    <xf numFmtId="166" fontId="0" fillId="4" borderId="26" xfId="0" applyNumberFormat="1" applyFill="1" applyBorder="1" applyAlignment="1" applyProtection="1">
      <alignment vertical="center"/>
      <protection/>
    </xf>
    <xf numFmtId="0" fontId="26" fillId="4" borderId="22" xfId="0" applyNumberFormat="1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27" xfId="15" applyFont="1" applyFill="1" applyBorder="1" applyAlignment="1">
      <alignment horizontal="right" vertical="center" wrapText="1"/>
    </xf>
    <xf numFmtId="167" fontId="24" fillId="4" borderId="3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 applyProtection="1">
      <alignment vertical="center" wrapText="1"/>
      <protection locked="0"/>
    </xf>
    <xf numFmtId="167" fontId="24" fillId="4" borderId="25" xfId="0" applyNumberFormat="1" applyFont="1" applyFill="1" applyBorder="1" applyAlignment="1">
      <alignment vertical="center" wrapText="1"/>
    </xf>
    <xf numFmtId="9" fontId="25" fillId="4" borderId="6" xfId="0" applyNumberFormat="1" applyFont="1" applyFill="1" applyBorder="1" applyAlignment="1">
      <alignment vertical="center" wrapText="1"/>
    </xf>
    <xf numFmtId="4" fontId="25" fillId="4" borderId="6" xfId="0" applyNumberFormat="1" applyFont="1" applyFill="1" applyBorder="1" applyAlignment="1">
      <alignment vertical="center" wrapText="1"/>
    </xf>
    <xf numFmtId="9" fontId="25" fillId="4" borderId="26" xfId="0" applyNumberFormat="1" applyFont="1" applyFill="1" applyBorder="1" applyAlignment="1">
      <alignment vertical="center" wrapText="1"/>
    </xf>
    <xf numFmtId="4" fontId="25" fillId="4" borderId="20" xfId="0" applyNumberFormat="1" applyFont="1" applyFill="1" applyBorder="1" applyAlignment="1">
      <alignment vertical="center" wrapText="1"/>
    </xf>
    <xf numFmtId="0" fontId="3" fillId="4" borderId="22" xfId="0" applyNumberFormat="1" applyFont="1" applyFill="1" applyBorder="1" applyAlignment="1" applyProtection="1">
      <alignment horizontal="center" vertical="center" wrapText="1"/>
      <protection/>
    </xf>
    <xf numFmtId="0" fontId="3" fillId="4" borderId="27" xfId="15" applyFont="1" applyFill="1" applyBorder="1" applyAlignment="1" applyProtection="1">
      <alignment horizontal="right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167" fontId="0" fillId="4" borderId="3" xfId="0" applyNumberFormat="1" applyFont="1" applyFill="1" applyBorder="1" applyAlignment="1" applyProtection="1">
      <alignment vertical="center" wrapText="1"/>
      <protection/>
    </xf>
    <xf numFmtId="4" fontId="15" fillId="4" borderId="3" xfId="0" applyNumberFormat="1" applyFont="1" applyFill="1" applyBorder="1" applyAlignment="1" applyProtection="1">
      <alignment vertical="center" wrapText="1"/>
      <protection/>
    </xf>
    <xf numFmtId="167" fontId="0" fillId="4" borderId="25" xfId="0" applyNumberFormat="1" applyFont="1" applyFill="1" applyBorder="1" applyAlignment="1" applyProtection="1">
      <alignment vertical="center" wrapText="1"/>
      <protection/>
    </xf>
    <xf numFmtId="4" fontId="15" fillId="4" borderId="6" xfId="0" applyNumberFormat="1" applyFont="1" applyFill="1" applyBorder="1" applyAlignment="1" applyProtection="1">
      <alignment vertical="center" wrapText="1"/>
      <protection/>
    </xf>
    <xf numFmtId="9" fontId="15" fillId="4" borderId="6" xfId="0" applyNumberFormat="1" applyFont="1" applyFill="1" applyBorder="1" applyAlignment="1" applyProtection="1">
      <alignment vertical="center" wrapText="1"/>
      <protection/>
    </xf>
    <xf numFmtId="9" fontId="15" fillId="4" borderId="26" xfId="0" applyNumberFormat="1" applyFont="1" applyFill="1" applyBorder="1" applyAlignment="1" applyProtection="1">
      <alignment vertical="center" wrapText="1"/>
      <protection/>
    </xf>
    <xf numFmtId="0" fontId="26" fillId="4" borderId="22" xfId="0" applyNumberFormat="1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15" applyFont="1" applyFill="1" applyBorder="1" applyAlignment="1">
      <alignment horizontal="right" vertical="center" wrapText="1"/>
    </xf>
    <xf numFmtId="167" fontId="0" fillId="4" borderId="3" xfId="0" applyNumberFormat="1" applyFont="1" applyFill="1" applyBorder="1" applyAlignment="1">
      <alignment vertical="center" wrapText="1"/>
    </xf>
    <xf numFmtId="4" fontId="15" fillId="4" borderId="3" xfId="0" applyNumberFormat="1" applyFont="1" applyFill="1" applyBorder="1" applyAlignment="1" applyProtection="1">
      <alignment vertical="center" wrapText="1"/>
      <protection locked="0"/>
    </xf>
    <xf numFmtId="167" fontId="0" fillId="4" borderId="25" xfId="0" applyNumberFormat="1" applyFont="1" applyFill="1" applyBorder="1" applyAlignment="1">
      <alignment vertical="center" wrapText="1"/>
    </xf>
    <xf numFmtId="4" fontId="15" fillId="4" borderId="6" xfId="0" applyNumberFormat="1" applyFont="1" applyFill="1" applyBorder="1" applyAlignment="1">
      <alignment vertical="center" wrapText="1"/>
    </xf>
    <xf numFmtId="9" fontId="15" fillId="4" borderId="6" xfId="0" applyNumberFormat="1" applyFont="1" applyFill="1" applyBorder="1" applyAlignment="1">
      <alignment vertical="center" wrapText="1"/>
    </xf>
    <xf numFmtId="9" fontId="15" fillId="4" borderId="26" xfId="0" applyNumberFormat="1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vertical="center"/>
    </xf>
    <xf numFmtId="4" fontId="15" fillId="4" borderId="6" xfId="0" applyNumberFormat="1" applyFont="1" applyFill="1" applyBorder="1" applyAlignment="1">
      <alignment vertical="center"/>
    </xf>
    <xf numFmtId="4" fontId="15" fillId="4" borderId="26" xfId="0" applyNumberFormat="1" applyFont="1" applyFill="1" applyBorder="1" applyAlignment="1">
      <alignment vertical="center"/>
    </xf>
    <xf numFmtId="0" fontId="26" fillId="4" borderId="28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 applyProtection="1">
      <alignment horizontal="center" vertical="center" wrapText="1"/>
      <protection/>
    </xf>
    <xf numFmtId="166" fontId="31" fillId="4" borderId="25" xfId="0" applyNumberFormat="1" applyFont="1" applyFill="1" applyBorder="1" applyAlignment="1" applyProtection="1">
      <alignment horizontal="right" vertical="center" wrapText="1"/>
      <protection/>
    </xf>
    <xf numFmtId="166" fontId="30" fillId="4" borderId="26" xfId="0" applyNumberFormat="1" applyFont="1" applyFill="1" applyBorder="1" applyAlignment="1" applyProtection="1">
      <alignment horizontal="right" vertical="center" wrapText="1"/>
      <protection/>
    </xf>
    <xf numFmtId="0" fontId="26" fillId="4" borderId="31" xfId="0" applyFont="1" applyFill="1" applyBorder="1" applyAlignment="1" applyProtection="1">
      <alignment horizontal="center" vertical="center" wrapText="1"/>
      <protection/>
    </xf>
    <xf numFmtId="4" fontId="30" fillId="4" borderId="3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/>
      <protection hidden="1"/>
    </xf>
    <xf numFmtId="0" fontId="21" fillId="4" borderId="29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20" fillId="4" borderId="35" xfId="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vertical="center"/>
      <protection/>
    </xf>
    <xf numFmtId="0" fontId="9" fillId="4" borderId="10" xfId="0" applyFont="1" applyFill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6" fillId="4" borderId="36" xfId="0" applyFont="1" applyFill="1" applyBorder="1" applyAlignment="1" applyProtection="1">
      <alignment horizontal="center" vertical="center" wrapText="1"/>
      <protection hidden="1"/>
    </xf>
    <xf numFmtId="0" fontId="26" fillId="4" borderId="37" xfId="0" applyFont="1" applyFill="1" applyBorder="1" applyAlignment="1" applyProtection="1">
      <alignment horizontal="center" vertical="center" wrapText="1"/>
      <protection hidden="1"/>
    </xf>
    <xf numFmtId="0" fontId="26" fillId="4" borderId="4" xfId="0" applyFont="1" applyFill="1" applyBorder="1" applyAlignment="1" applyProtection="1">
      <alignment horizontal="center" vertical="center" wrapText="1"/>
      <protection hidden="1"/>
    </xf>
    <xf numFmtId="0" fontId="26" fillId="4" borderId="3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39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4" borderId="34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20" fillId="4" borderId="36" xfId="0" applyFont="1" applyFill="1" applyBorder="1" applyAlignment="1" applyProtection="1">
      <alignment horizontal="center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 applyProtection="1">
      <alignment horizontal="center" vertical="center" wrapText="1"/>
      <protection/>
    </xf>
    <xf numFmtId="0" fontId="21" fillId="2" borderId="41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horizontal="center" vertical="center" wrapText="1"/>
      <protection/>
    </xf>
    <xf numFmtId="0" fontId="21" fillId="4" borderId="41" xfId="0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4" borderId="29" xfId="0" applyNumberFormat="1" applyFont="1" applyFill="1" applyBorder="1" applyAlignment="1" applyProtection="1">
      <alignment horizontal="center" vertical="center" wrapText="1"/>
      <protection/>
    </xf>
    <xf numFmtId="0" fontId="0" fillId="4" borderId="33" xfId="0" applyNumberFormat="1" applyFont="1" applyFill="1" applyBorder="1" applyAlignment="1" applyProtection="1">
      <alignment horizontal="center" vertical="center" wrapText="1"/>
      <protection/>
    </xf>
    <xf numFmtId="0" fontId="0" fillId="4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26" fillId="4" borderId="3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24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40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25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0" fillId="4" borderId="42" xfId="0" applyNumberFormat="1" applyFont="1" applyFill="1" applyBorder="1" applyAlignment="1" applyProtection="1">
      <alignment horizontal="center" vertical="center" wrapText="1"/>
      <protection/>
    </xf>
    <xf numFmtId="0" fontId="20" fillId="4" borderId="23" xfId="0" applyNumberFormat="1" applyFont="1" applyFill="1" applyBorder="1" applyAlignment="1" applyProtection="1">
      <alignment horizontal="center" vertical="center" wrapText="1"/>
      <protection/>
    </xf>
    <xf numFmtId="0" fontId="20" fillId="4" borderId="37" xfId="0" applyNumberFormat="1" applyFont="1" applyFill="1" applyBorder="1" applyAlignment="1" applyProtection="1">
      <alignment horizontal="center" vertical="center" wrapText="1"/>
      <protection/>
    </xf>
    <xf numFmtId="0" fontId="20" fillId="4" borderId="29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31" fillId="0" borderId="0" xfId="0" applyFont="1" applyBorder="1" applyAlignment="1" applyProtection="1">
      <alignment horizontal="left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c-agraca\poptec\DOCUME~1\usuario.ECO\CONFIG~1\Temp\Directorio%20temporal%202%20para%203convocatoria_IIIA.zip\3convocatoriaIIIA\Formulario_candid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íntese"/>
      <sheetName val="2. Parceiros"/>
      <sheetName val="3. Parceria"/>
      <sheetName val="3.3. Parceria (Cont.)"/>
      <sheetName val="4. Informação Geral"/>
      <sheetName val="5. Informação Técnica"/>
      <sheetName val="6. Planeamento"/>
      <sheetName val="7.1. Inf Fin Parceiros"/>
      <sheetName val="7.2. Inf Fin Parceiros (Cont.)"/>
      <sheetName val="8.1. Inf Fin Projecto"/>
      <sheetName val="8.2. Inf Fin Projecto (Cont.)"/>
      <sheetName val="8.3. Inf Fin Projecto (Cont.)"/>
      <sheetName val="8.4. Inf Fin Projecto (Cont.)"/>
      <sheetName val="8.5. Inf Fin Projecto (Cont.)"/>
      <sheetName val="8.6. Inf Fin Projecto (Cont.)"/>
      <sheetName val="8.7. Inf Fin Projecto (Cont.)"/>
      <sheetName val="9. Resumo do Projecto"/>
      <sheetName val="10. Coerência do Projecto"/>
    </sheetNames>
    <sheetDataSet>
      <sheetData sheetId="7">
        <row r="18">
          <cell r="K18">
            <v>0</v>
          </cell>
          <cell r="AA18">
            <v>0</v>
          </cell>
          <cell r="AQ18">
            <v>0</v>
          </cell>
          <cell r="BG18">
            <v>0</v>
          </cell>
          <cell r="BW18">
            <v>0</v>
          </cell>
          <cell r="CM18">
            <v>0</v>
          </cell>
          <cell r="D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A1" sqref="A1:I1"/>
    </sheetView>
  </sheetViews>
  <sheetFormatPr defaultColWidth="11.421875" defaultRowHeight="12.75"/>
  <cols>
    <col min="1" max="1" width="20.28125" style="14" customWidth="1"/>
    <col min="2" max="2" width="14.421875" style="14" customWidth="1"/>
    <col min="3" max="3" width="6.28125" style="14" customWidth="1"/>
    <col min="4" max="4" width="14.421875" style="14" customWidth="1"/>
    <col min="5" max="5" width="6.28125" style="14" customWidth="1"/>
    <col min="6" max="6" width="14.421875" style="14" customWidth="1"/>
    <col min="7" max="7" width="6.28125" style="14" customWidth="1"/>
    <col min="8" max="8" width="14.421875" style="14" customWidth="1"/>
    <col min="9" max="9" width="6.28125" style="14" customWidth="1"/>
    <col min="10" max="10" width="14.421875" style="14" customWidth="1"/>
    <col min="11" max="11" width="6.28125" style="14" customWidth="1"/>
    <col min="12" max="12" width="14.421875" style="14" customWidth="1"/>
    <col min="13" max="13" width="6.28125" style="14" customWidth="1"/>
    <col min="14" max="14" width="14.421875" style="14" customWidth="1"/>
    <col min="15" max="15" width="6.28125" style="14" customWidth="1"/>
    <col min="16" max="22" width="9.140625" style="13" customWidth="1"/>
    <col min="23" max="16384" width="9.140625" style="14" customWidth="1"/>
  </cols>
  <sheetData>
    <row r="1" spans="1:15" ht="24.75" customHeight="1">
      <c r="A1" s="161"/>
      <c r="B1" s="161"/>
      <c r="C1" s="161"/>
      <c r="D1" s="161"/>
      <c r="E1" s="161"/>
      <c r="F1" s="161"/>
      <c r="G1" s="161"/>
      <c r="H1" s="161"/>
      <c r="I1" s="161"/>
      <c r="J1" s="12"/>
      <c r="K1" s="12"/>
      <c r="L1" s="12"/>
      <c r="M1" s="12"/>
      <c r="N1" s="12"/>
      <c r="O1" s="12"/>
    </row>
    <row r="2" spans="1:15" ht="28.5" customHeight="1">
      <c r="A2" s="166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ht="28.5" customHeight="1" thickBot="1"/>
    <row r="4" spans="1:22" s="15" customFormat="1" ht="26.25" customHeight="1" thickTop="1">
      <c r="A4" s="162" t="s">
        <v>18</v>
      </c>
      <c r="B4" s="164" t="s">
        <v>17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  <c r="P4" s="13"/>
      <c r="Q4" s="13"/>
      <c r="R4" s="13"/>
      <c r="S4" s="13"/>
      <c r="T4" s="13"/>
      <c r="U4" s="13"/>
      <c r="V4" s="13"/>
    </row>
    <row r="5" spans="1:22" s="16" customFormat="1" ht="30" customHeight="1">
      <c r="A5" s="163"/>
      <c r="B5" s="68" t="s">
        <v>19</v>
      </c>
      <c r="C5" s="69" t="s">
        <v>0</v>
      </c>
      <c r="D5" s="68" t="s">
        <v>20</v>
      </c>
      <c r="E5" s="69" t="s">
        <v>0</v>
      </c>
      <c r="F5" s="68" t="s">
        <v>21</v>
      </c>
      <c r="G5" s="69" t="s">
        <v>0</v>
      </c>
      <c r="H5" s="68" t="s">
        <v>22</v>
      </c>
      <c r="I5" s="69" t="s">
        <v>0</v>
      </c>
      <c r="J5" s="68" t="s">
        <v>23</v>
      </c>
      <c r="K5" s="69" t="s">
        <v>0</v>
      </c>
      <c r="L5" s="68" t="s">
        <v>24</v>
      </c>
      <c r="M5" s="69" t="s">
        <v>0</v>
      </c>
      <c r="N5" s="68" t="s">
        <v>9</v>
      </c>
      <c r="O5" s="70" t="s">
        <v>0</v>
      </c>
      <c r="P5" s="13"/>
      <c r="Q5" s="13"/>
      <c r="R5" s="13"/>
      <c r="S5" s="13"/>
      <c r="T5" s="13"/>
      <c r="U5" s="13"/>
      <c r="V5" s="13"/>
    </row>
    <row r="6" spans="1:15" ht="31.5" customHeight="1">
      <c r="A6" s="71" t="s">
        <v>25</v>
      </c>
      <c r="B6" s="72">
        <f>'7.4.1 Presup. Jefe de Fila'!B5+'7.4.2 Presup. Socio 1'!B5+'7.4.3 Presup. Socio 2'!B5+'7.4.4 Presup. Socio 3'!B5+'7.4.5 Presup. Socio 4'!B5+'7.4.6 Presup. Socio 5'!B5+'7.4.7 Presup.Socio 6'!B5+'7.4.8 Presup. Socio 7'!B5+'7.4.9 Presup. Socio 8'!B5+'7.4.10 Presup. Socio 9'!B5</f>
        <v>0</v>
      </c>
      <c r="C6" s="73">
        <f>IF(B$6=0,0,B6/$B$13)</f>
        <v>0</v>
      </c>
      <c r="D6" s="74">
        <f>'7.4.1 Presup. Jefe de Fila'!D5+'7.4.2 Presup. Socio 1'!D5+'7.4.3 Presup. Socio 2'!D5+'7.4.4 Presup. Socio 3'!D5+'7.4.5 Presup. Socio 4'!D5+'7.4.6 Presup. Socio 5'!D5+'7.4.7 Presup.Socio 6'!D5+'7.4.8 Presup. Socio 7'!D5+'7.4.9 Presup. Socio 8'!D5+'7.4.10 Presup. Socio 9'!D5</f>
        <v>0</v>
      </c>
      <c r="E6" s="73">
        <f>IF($D6=0,0,D6/$D$13)</f>
        <v>0</v>
      </c>
      <c r="F6" s="74">
        <f>'7.4.1 Presup. Jefe de Fila'!F5+'7.4.2 Presup. Socio 1'!F5+'7.4.3 Presup. Socio 2'!F5+'7.4.4 Presup. Socio 3'!F5+'7.4.5 Presup. Socio 4'!F5+'7.4.6 Presup. Socio 5'!F5+'7.4.7 Presup.Socio 6'!F5+'7.4.8 Presup. Socio 7'!F5+'7.4.9 Presup. Socio 8'!F5+'7.4.10 Presup. Socio 9'!F5</f>
        <v>0</v>
      </c>
      <c r="G6" s="73">
        <f>IF($F6=0,0,F6/$F$13)</f>
        <v>0</v>
      </c>
      <c r="H6" s="74">
        <f>'7.4.1 Presup. Jefe de Fila'!H5+'7.4.2 Presup. Socio 1'!H5+'7.4.3 Presup. Socio 2'!H5+'7.4.4 Presup. Socio 3'!H5+'7.4.5 Presup. Socio 4'!H5+'7.4.6 Presup. Socio 5'!H5+'7.4.7 Presup.Socio 6'!H5+'7.4.8 Presup. Socio 7'!H5+'7.4.9 Presup. Socio 8'!H5+'7.4.10 Presup. Socio 9'!H5</f>
        <v>0</v>
      </c>
      <c r="I6" s="73">
        <f>IF($H6=0,0,H6/$H$13)</f>
        <v>0</v>
      </c>
      <c r="J6" s="74">
        <f>'7.4.1 Presup. Jefe de Fila'!J5+'7.4.2 Presup. Socio 1'!J5+'7.4.3 Presup. Socio 2'!J5+'7.4.4 Presup. Socio 3'!J5+'7.4.5 Presup. Socio 4'!J5+'7.4.6 Presup. Socio 5'!J5+'7.4.7 Presup.Socio 6'!J5+'7.4.8 Presup. Socio 7'!J5+'7.4.9 Presup. Socio 8'!J5+'7.4.10 Presup. Socio 9'!J5</f>
        <v>0</v>
      </c>
      <c r="K6" s="73">
        <f>IF($J6=0,0,J6/$J$13)</f>
        <v>0</v>
      </c>
      <c r="L6" s="74">
        <f>'7.4.1 Presup. Jefe de Fila'!L5+'7.4.2 Presup. Socio 1'!L5+'7.4.3 Presup. Socio 2'!L5+'7.4.4 Presup. Socio 3'!L5+'7.4.5 Presup. Socio 4'!L5+'7.4.6 Presup. Socio 5'!L5+'7.4.7 Presup.Socio 6'!L5+'7.4.8 Presup. Socio 7'!L5+'7.4.9 Presup. Socio 8'!L5+'7.4.10 Presup. Socio 9'!L5</f>
        <v>0</v>
      </c>
      <c r="M6" s="73">
        <f>IF($L6=0,0,L6/$L$13)</f>
        <v>0</v>
      </c>
      <c r="N6" s="74">
        <f>SUM(B6+D6+F6+H6+J6+L6)</f>
        <v>0</v>
      </c>
      <c r="O6" s="75">
        <f>IF($N6=0,0,N6/$N$13)</f>
        <v>0</v>
      </c>
    </row>
    <row r="7" spans="1:15" ht="39" customHeight="1">
      <c r="A7" s="71" t="s">
        <v>26</v>
      </c>
      <c r="B7" s="72">
        <f>'7.4.1 Presup. Jefe de Fila'!B6+'7.4.2 Presup. Socio 1'!B6+'7.4.3 Presup. Socio 2'!B6+'7.4.4 Presup. Socio 3'!B6+'7.4.5 Presup. Socio 4'!B6+'7.4.6 Presup. Socio 5'!B6+'7.4.7 Presup.Socio 6'!B6+'7.4.8 Presup. Socio 7'!B6+'7.4.9 Presup. Socio 8'!B6+'7.4.10 Presup. Socio 9'!B6</f>
        <v>0</v>
      </c>
      <c r="C7" s="73">
        <f aca="true" t="shared" si="0" ref="C7:C12">IF($B7=0,0,B7/$B$13)</f>
        <v>0</v>
      </c>
      <c r="D7" s="74">
        <f>'7.4.1 Presup. Jefe de Fila'!D6+'7.4.2 Presup. Socio 1'!D6+'7.4.3 Presup. Socio 2'!D6+'7.4.4 Presup. Socio 3'!D6+'7.4.5 Presup. Socio 4'!D6+'7.4.6 Presup. Socio 5'!D6+'7.4.7 Presup.Socio 6'!D6+'7.4.8 Presup. Socio 7'!D6+'7.4.9 Presup. Socio 8'!D6+'7.4.10 Presup. Socio 9'!D6</f>
        <v>0</v>
      </c>
      <c r="E7" s="73">
        <f aca="true" t="shared" si="1" ref="E7:E12">IF($D7=0,0,D7/$D$13)</f>
        <v>0</v>
      </c>
      <c r="F7" s="74">
        <f>'7.4.1 Presup. Jefe de Fila'!F6+'7.4.2 Presup. Socio 1'!F6+'7.4.3 Presup. Socio 2'!F6+'7.4.4 Presup. Socio 3'!F6+'7.4.5 Presup. Socio 4'!F6+'7.4.6 Presup. Socio 5'!F6+'7.4.7 Presup.Socio 6'!F6+'7.4.8 Presup. Socio 7'!F6+'7.4.9 Presup. Socio 8'!F6+'7.4.10 Presup. Socio 9'!F6</f>
        <v>0</v>
      </c>
      <c r="G7" s="73">
        <f aca="true" t="shared" si="2" ref="G7:G12">IF($F7=0,0,F7/$F$13)</f>
        <v>0</v>
      </c>
      <c r="H7" s="74">
        <f>'7.4.1 Presup. Jefe de Fila'!H6+'7.4.2 Presup. Socio 1'!H6+'7.4.3 Presup. Socio 2'!H6+'7.4.4 Presup. Socio 3'!H6+'7.4.5 Presup. Socio 4'!H6+'7.4.6 Presup. Socio 5'!H6+'7.4.7 Presup.Socio 6'!H6+'7.4.8 Presup. Socio 7'!H6+'7.4.9 Presup. Socio 8'!H6+'7.4.10 Presup. Socio 9'!H6</f>
        <v>0</v>
      </c>
      <c r="I7" s="73">
        <f aca="true" t="shared" si="3" ref="I7:I12">IF($H7=0,0,H7/$H$13)</f>
        <v>0</v>
      </c>
      <c r="J7" s="74">
        <f>'7.4.1 Presup. Jefe de Fila'!J6+'7.4.2 Presup. Socio 1'!J6+'7.4.3 Presup. Socio 2'!J6+'7.4.4 Presup. Socio 3'!J6+'7.4.5 Presup. Socio 4'!J6+'7.4.6 Presup. Socio 5'!J6+'7.4.7 Presup.Socio 6'!J6+'7.4.8 Presup. Socio 7'!J6+'7.4.9 Presup. Socio 8'!J6+'7.4.10 Presup. Socio 9'!J6</f>
        <v>0</v>
      </c>
      <c r="K7" s="73">
        <f aca="true" t="shared" si="4" ref="K7:K12">IF($J7=0,0,J7/$J$13)</f>
        <v>0</v>
      </c>
      <c r="L7" s="74">
        <f>'7.4.1 Presup. Jefe de Fila'!L6+'7.4.2 Presup. Socio 1'!L6+'7.4.3 Presup. Socio 2'!L6+'7.4.4 Presup. Socio 3'!L6+'7.4.5 Presup. Socio 4'!L6+'7.4.6 Presup. Socio 5'!L6+'7.4.7 Presup.Socio 6'!L6+'7.4.8 Presup. Socio 7'!L6+'7.4.9 Presup. Socio 8'!L6+'7.4.10 Presup. Socio 9'!L6</f>
        <v>0</v>
      </c>
      <c r="M7" s="73">
        <f aca="true" t="shared" si="5" ref="M7:M12">IF($L7=0,0,L7/$L$13)</f>
        <v>0</v>
      </c>
      <c r="N7" s="74">
        <f aca="true" t="shared" si="6" ref="N7:N12">SUM(B7+D7+F7+H7+J7+L7)</f>
        <v>0</v>
      </c>
      <c r="O7" s="75">
        <f aca="true" t="shared" si="7" ref="O7:O12">IF($N7=0,0,N7/$N$13)</f>
        <v>0</v>
      </c>
    </row>
    <row r="8" spans="1:15" ht="31.5" customHeight="1">
      <c r="A8" s="71" t="s">
        <v>27</v>
      </c>
      <c r="B8" s="72">
        <f>'7.4.1 Presup. Jefe de Fila'!B7+'7.4.2 Presup. Socio 1'!B7+'7.4.3 Presup. Socio 2'!B7+'7.4.4 Presup. Socio 3'!B7+'7.4.5 Presup. Socio 4'!B7+'7.4.6 Presup. Socio 5'!B7+'7.4.7 Presup.Socio 6'!B7+'7.4.8 Presup. Socio 7'!B7+'7.4.9 Presup. Socio 8'!B7+'7.4.10 Presup. Socio 9'!B7</f>
        <v>0</v>
      </c>
      <c r="C8" s="73">
        <f t="shared" si="0"/>
        <v>0</v>
      </c>
      <c r="D8" s="74">
        <f>'7.4.1 Presup. Jefe de Fila'!D7+'7.4.2 Presup. Socio 1'!D7+'7.4.3 Presup. Socio 2'!D7+'7.4.4 Presup. Socio 3'!D7+'7.4.5 Presup. Socio 4'!D7+'7.4.6 Presup. Socio 5'!D7+'7.4.7 Presup.Socio 6'!D7+'7.4.8 Presup. Socio 7'!D7+'7.4.9 Presup. Socio 8'!D7+'7.4.10 Presup. Socio 9'!D7</f>
        <v>0</v>
      </c>
      <c r="E8" s="73">
        <f t="shared" si="1"/>
        <v>0</v>
      </c>
      <c r="F8" s="74">
        <f>'7.4.1 Presup. Jefe de Fila'!F7+'7.4.2 Presup. Socio 1'!F7+'7.4.3 Presup. Socio 2'!F7+'7.4.4 Presup. Socio 3'!F7+'7.4.5 Presup. Socio 4'!F7+'7.4.6 Presup. Socio 5'!F7+'7.4.7 Presup.Socio 6'!F7+'7.4.8 Presup. Socio 7'!F7+'7.4.9 Presup. Socio 8'!F7+'7.4.10 Presup. Socio 9'!F7</f>
        <v>0</v>
      </c>
      <c r="G8" s="73">
        <f t="shared" si="2"/>
        <v>0</v>
      </c>
      <c r="H8" s="74">
        <f>'7.4.1 Presup. Jefe de Fila'!H7+'7.4.2 Presup. Socio 1'!H7+'7.4.3 Presup. Socio 2'!H7+'7.4.4 Presup. Socio 3'!H7+'7.4.5 Presup. Socio 4'!H7+'7.4.6 Presup. Socio 5'!H7+'7.4.7 Presup.Socio 6'!H7+'7.4.8 Presup. Socio 7'!H7+'7.4.9 Presup. Socio 8'!H7+'7.4.10 Presup. Socio 9'!H7</f>
        <v>0</v>
      </c>
      <c r="I8" s="73">
        <f t="shared" si="3"/>
        <v>0</v>
      </c>
      <c r="J8" s="74">
        <f>'7.4.1 Presup. Jefe de Fila'!J7+'7.4.2 Presup. Socio 1'!J7+'7.4.3 Presup. Socio 2'!J7+'7.4.4 Presup. Socio 3'!J7+'7.4.5 Presup. Socio 4'!J7+'7.4.6 Presup. Socio 5'!J7+'7.4.7 Presup.Socio 6'!J7+'7.4.8 Presup. Socio 7'!J7+'7.4.9 Presup. Socio 8'!J7+'7.4.10 Presup. Socio 9'!J7</f>
        <v>0</v>
      </c>
      <c r="K8" s="73">
        <f t="shared" si="4"/>
        <v>0</v>
      </c>
      <c r="L8" s="74">
        <f>'7.4.1 Presup. Jefe de Fila'!L7+'7.4.2 Presup. Socio 1'!L7+'7.4.3 Presup. Socio 2'!L7+'7.4.4 Presup. Socio 3'!L7+'7.4.5 Presup. Socio 4'!L7+'7.4.6 Presup. Socio 5'!L7+'7.4.7 Presup.Socio 6'!L7+'7.4.8 Presup. Socio 7'!L7+'7.4.9 Presup. Socio 8'!L7+'7.4.10 Presup. Socio 9'!L7</f>
        <v>0</v>
      </c>
      <c r="M8" s="73">
        <f t="shared" si="5"/>
        <v>0</v>
      </c>
      <c r="N8" s="74">
        <f t="shared" si="6"/>
        <v>0</v>
      </c>
      <c r="O8" s="75">
        <f t="shared" si="7"/>
        <v>0</v>
      </c>
    </row>
    <row r="9" spans="1:15" ht="31.5" customHeight="1">
      <c r="A9" s="71" t="s">
        <v>28</v>
      </c>
      <c r="B9" s="72">
        <f>'7.4.1 Presup. Jefe de Fila'!B8+'7.4.2 Presup. Socio 1'!B8+'7.4.3 Presup. Socio 2'!B8+'7.4.4 Presup. Socio 3'!B8+'7.4.5 Presup. Socio 4'!B8+'7.4.6 Presup. Socio 5'!B8+'7.4.7 Presup.Socio 6'!B8+'7.4.8 Presup. Socio 7'!B8+'7.4.9 Presup. Socio 8'!B8+'7.4.10 Presup. Socio 9'!B8</f>
        <v>0</v>
      </c>
      <c r="C9" s="73">
        <f t="shared" si="0"/>
        <v>0</v>
      </c>
      <c r="D9" s="74">
        <f>'7.4.1 Presup. Jefe de Fila'!D8+'7.4.2 Presup. Socio 1'!D8+'7.4.3 Presup. Socio 2'!D8+'7.4.4 Presup. Socio 3'!D8+'7.4.5 Presup. Socio 4'!D8+'7.4.6 Presup. Socio 5'!D8+'7.4.7 Presup.Socio 6'!D8+'7.4.8 Presup. Socio 7'!D8+'7.4.9 Presup. Socio 8'!D8+'7.4.10 Presup. Socio 9'!D8</f>
        <v>0</v>
      </c>
      <c r="E9" s="73">
        <f t="shared" si="1"/>
        <v>0</v>
      </c>
      <c r="F9" s="74">
        <f>'7.4.1 Presup. Jefe de Fila'!F8+'7.4.2 Presup. Socio 1'!F8+'7.4.3 Presup. Socio 2'!F8+'7.4.4 Presup. Socio 3'!F8+'7.4.5 Presup. Socio 4'!F8+'7.4.6 Presup. Socio 5'!F8+'7.4.7 Presup.Socio 6'!F8+'7.4.8 Presup. Socio 7'!F8+'7.4.9 Presup. Socio 8'!F8+'7.4.10 Presup. Socio 9'!F8</f>
        <v>0</v>
      </c>
      <c r="G9" s="73">
        <f t="shared" si="2"/>
        <v>0</v>
      </c>
      <c r="H9" s="74">
        <f>'7.4.1 Presup. Jefe de Fila'!H8+'7.4.2 Presup. Socio 1'!H8+'7.4.3 Presup. Socio 2'!H8+'7.4.4 Presup. Socio 3'!H8+'7.4.5 Presup. Socio 4'!H8+'7.4.6 Presup. Socio 5'!H8+'7.4.7 Presup.Socio 6'!H8+'7.4.8 Presup. Socio 7'!H8+'7.4.9 Presup. Socio 8'!H8+'7.4.10 Presup. Socio 9'!H8</f>
        <v>0</v>
      </c>
      <c r="I9" s="73">
        <f t="shared" si="3"/>
        <v>0</v>
      </c>
      <c r="J9" s="74">
        <f>'7.4.1 Presup. Jefe de Fila'!J8+'7.4.2 Presup. Socio 1'!J8+'7.4.3 Presup. Socio 2'!J8+'7.4.4 Presup. Socio 3'!J8+'7.4.5 Presup. Socio 4'!J8+'7.4.6 Presup. Socio 5'!J8+'7.4.7 Presup.Socio 6'!J8+'7.4.8 Presup. Socio 7'!J8+'7.4.9 Presup. Socio 8'!J8+'7.4.10 Presup. Socio 9'!J8</f>
        <v>0</v>
      </c>
      <c r="K9" s="73">
        <f t="shared" si="4"/>
        <v>0</v>
      </c>
      <c r="L9" s="74">
        <f>'7.4.1 Presup. Jefe de Fila'!L8+'7.4.2 Presup. Socio 1'!L8+'7.4.3 Presup. Socio 2'!L8+'7.4.4 Presup. Socio 3'!L8+'7.4.5 Presup. Socio 4'!L8+'7.4.6 Presup. Socio 5'!L8+'7.4.7 Presup.Socio 6'!L8+'7.4.8 Presup. Socio 7'!L8+'7.4.9 Presup. Socio 8'!L8+'7.4.10 Presup. Socio 9'!L8</f>
        <v>0</v>
      </c>
      <c r="M9" s="73">
        <f t="shared" si="5"/>
        <v>0</v>
      </c>
      <c r="N9" s="74">
        <f t="shared" si="6"/>
        <v>0</v>
      </c>
      <c r="O9" s="75">
        <f t="shared" si="7"/>
        <v>0</v>
      </c>
    </row>
    <row r="10" spans="1:15" ht="31.5" customHeight="1">
      <c r="A10" s="71" t="s">
        <v>29</v>
      </c>
      <c r="B10" s="72">
        <f>'7.4.1 Presup. Jefe de Fila'!B9+'7.4.2 Presup. Socio 1'!B9+'7.4.3 Presup. Socio 2'!B9+'7.4.4 Presup. Socio 3'!B9+'7.4.5 Presup. Socio 4'!B9+'7.4.6 Presup. Socio 5'!B9+'7.4.7 Presup.Socio 6'!B9+'7.4.8 Presup. Socio 7'!B9+'7.4.9 Presup. Socio 8'!B9+'7.4.10 Presup. Socio 9'!B9</f>
        <v>0</v>
      </c>
      <c r="C10" s="73">
        <f t="shared" si="0"/>
        <v>0</v>
      </c>
      <c r="D10" s="74">
        <f>'7.4.1 Presup. Jefe de Fila'!D9+'7.4.2 Presup. Socio 1'!D9+'7.4.3 Presup. Socio 2'!D9+'7.4.4 Presup. Socio 3'!D9+'7.4.5 Presup. Socio 4'!D9+'7.4.6 Presup. Socio 5'!D9+'7.4.7 Presup.Socio 6'!D9+'7.4.8 Presup. Socio 7'!D9+'7.4.9 Presup. Socio 8'!D9+'7.4.10 Presup. Socio 9'!D9</f>
        <v>0</v>
      </c>
      <c r="E10" s="73">
        <f t="shared" si="1"/>
        <v>0</v>
      </c>
      <c r="F10" s="74">
        <f>'7.4.1 Presup. Jefe de Fila'!F9+'7.4.2 Presup. Socio 1'!F9+'7.4.3 Presup. Socio 2'!F9+'7.4.4 Presup. Socio 3'!F9+'7.4.5 Presup. Socio 4'!F9+'7.4.6 Presup. Socio 5'!F9+'7.4.7 Presup.Socio 6'!F9+'7.4.8 Presup. Socio 7'!F9+'7.4.9 Presup. Socio 8'!F9+'7.4.10 Presup. Socio 9'!F9</f>
        <v>0</v>
      </c>
      <c r="G10" s="73">
        <f t="shared" si="2"/>
        <v>0</v>
      </c>
      <c r="H10" s="74">
        <f>'7.4.1 Presup. Jefe de Fila'!H9+'7.4.2 Presup. Socio 1'!H9+'7.4.3 Presup. Socio 2'!H9+'7.4.4 Presup. Socio 3'!H9+'7.4.5 Presup. Socio 4'!H9+'7.4.6 Presup. Socio 5'!H9+'7.4.7 Presup.Socio 6'!H9+'7.4.8 Presup. Socio 7'!H9+'7.4.9 Presup. Socio 8'!H9+'7.4.10 Presup. Socio 9'!H9</f>
        <v>0</v>
      </c>
      <c r="I10" s="73">
        <f t="shared" si="3"/>
        <v>0</v>
      </c>
      <c r="J10" s="74">
        <f>'7.4.1 Presup. Jefe de Fila'!J9+'7.4.2 Presup. Socio 1'!J9+'7.4.3 Presup. Socio 2'!J9+'7.4.4 Presup. Socio 3'!J9+'7.4.5 Presup. Socio 4'!J9+'7.4.6 Presup. Socio 5'!J9+'7.4.7 Presup.Socio 6'!J9+'7.4.8 Presup. Socio 7'!J9+'7.4.9 Presup. Socio 8'!J9+'7.4.10 Presup. Socio 9'!J9</f>
        <v>0</v>
      </c>
      <c r="K10" s="73">
        <f t="shared" si="4"/>
        <v>0</v>
      </c>
      <c r="L10" s="74">
        <f>'7.4.1 Presup. Jefe de Fila'!L9+'7.4.2 Presup. Socio 1'!L9+'7.4.3 Presup. Socio 2'!L9+'7.4.4 Presup. Socio 3'!L9+'7.4.5 Presup. Socio 4'!L9+'7.4.6 Presup. Socio 5'!L9+'7.4.7 Presup.Socio 6'!L9+'7.4.8 Presup. Socio 7'!L9+'7.4.9 Presup. Socio 8'!L9+'7.4.10 Presup. Socio 9'!L9</f>
        <v>0</v>
      </c>
      <c r="M10" s="73">
        <f t="shared" si="5"/>
        <v>0</v>
      </c>
      <c r="N10" s="74">
        <f t="shared" si="6"/>
        <v>0</v>
      </c>
      <c r="O10" s="75">
        <f t="shared" si="7"/>
        <v>0</v>
      </c>
    </row>
    <row r="11" spans="1:15" ht="31.5" customHeight="1">
      <c r="A11" s="71" t="s">
        <v>30</v>
      </c>
      <c r="B11" s="72">
        <f>'7.4.1 Presup. Jefe de Fila'!B10+'7.4.2 Presup. Socio 1'!B10+'7.4.3 Presup. Socio 2'!B10+'7.4.4 Presup. Socio 3'!B10+'7.4.5 Presup. Socio 4'!B10+'7.4.6 Presup. Socio 5'!B10+'7.4.7 Presup.Socio 6'!B10+'7.4.8 Presup. Socio 7'!B10+'7.4.9 Presup. Socio 8'!B10+'7.4.10 Presup. Socio 9'!B10</f>
        <v>0</v>
      </c>
      <c r="C11" s="73">
        <f t="shared" si="0"/>
        <v>0</v>
      </c>
      <c r="D11" s="74">
        <f>'7.4.1 Presup. Jefe de Fila'!D10+'7.4.2 Presup. Socio 1'!D10+'7.4.3 Presup. Socio 2'!D10+'7.4.4 Presup. Socio 3'!D10+'7.4.5 Presup. Socio 4'!D10+'7.4.6 Presup. Socio 5'!D10+'7.4.7 Presup.Socio 6'!D10+'7.4.8 Presup. Socio 7'!D10+'7.4.9 Presup. Socio 8'!D10+'7.4.10 Presup. Socio 9'!D10</f>
        <v>0</v>
      </c>
      <c r="E11" s="73">
        <f t="shared" si="1"/>
        <v>0</v>
      </c>
      <c r="F11" s="74">
        <f>'7.4.1 Presup. Jefe de Fila'!F10+'7.4.2 Presup. Socio 1'!F10+'7.4.3 Presup. Socio 2'!F10+'7.4.4 Presup. Socio 3'!F10+'7.4.5 Presup. Socio 4'!F10+'7.4.6 Presup. Socio 5'!F10+'7.4.7 Presup.Socio 6'!F10+'7.4.8 Presup. Socio 7'!F10+'7.4.9 Presup. Socio 8'!F10+'7.4.10 Presup. Socio 9'!F10</f>
        <v>0</v>
      </c>
      <c r="G11" s="73">
        <f t="shared" si="2"/>
        <v>0</v>
      </c>
      <c r="H11" s="74">
        <f>'7.4.1 Presup. Jefe de Fila'!H10+'7.4.2 Presup. Socio 1'!H10+'7.4.3 Presup. Socio 2'!H10+'7.4.4 Presup. Socio 3'!H10+'7.4.5 Presup. Socio 4'!H10+'7.4.6 Presup. Socio 5'!H10+'7.4.7 Presup.Socio 6'!H10+'7.4.8 Presup. Socio 7'!H10+'7.4.9 Presup. Socio 8'!H10+'7.4.10 Presup. Socio 9'!H10</f>
        <v>0</v>
      </c>
      <c r="I11" s="73">
        <f t="shared" si="3"/>
        <v>0</v>
      </c>
      <c r="J11" s="74">
        <f>'7.4.1 Presup. Jefe de Fila'!J10+'7.4.2 Presup. Socio 1'!J10+'7.4.3 Presup. Socio 2'!J10+'7.4.4 Presup. Socio 3'!J10+'7.4.5 Presup. Socio 4'!J10+'7.4.6 Presup. Socio 5'!J10+'7.4.7 Presup.Socio 6'!J10+'7.4.8 Presup. Socio 7'!J10+'7.4.9 Presup. Socio 8'!J10+'7.4.10 Presup. Socio 9'!J10</f>
        <v>0</v>
      </c>
      <c r="K11" s="73">
        <f t="shared" si="4"/>
        <v>0</v>
      </c>
      <c r="L11" s="74">
        <f>'7.4.1 Presup. Jefe de Fila'!L10+'7.4.2 Presup. Socio 1'!L10+'7.4.3 Presup. Socio 2'!L10+'7.4.4 Presup. Socio 3'!L10+'7.4.5 Presup. Socio 4'!L10+'7.4.6 Presup. Socio 5'!L10+'7.4.7 Presup.Socio 6'!L10+'7.4.8 Presup. Socio 7'!L10+'7.4.9 Presup. Socio 8'!L10+'7.4.10 Presup. Socio 9'!L10</f>
        <v>0</v>
      </c>
      <c r="M11" s="73">
        <f t="shared" si="5"/>
        <v>0</v>
      </c>
      <c r="N11" s="74">
        <f t="shared" si="6"/>
        <v>0</v>
      </c>
      <c r="O11" s="75">
        <f t="shared" si="7"/>
        <v>0</v>
      </c>
    </row>
    <row r="12" spans="1:15" ht="31.5" customHeight="1">
      <c r="A12" s="71" t="s">
        <v>31</v>
      </c>
      <c r="B12" s="72">
        <f>'7.4.1 Presup. Jefe de Fila'!B11+'7.4.2 Presup. Socio 1'!B11+'7.4.3 Presup. Socio 2'!B11+'7.4.4 Presup. Socio 3'!B11+'7.4.5 Presup. Socio 4'!B11+'7.4.6 Presup. Socio 5'!B11+'7.4.7 Presup.Socio 6'!B11+'7.4.8 Presup. Socio 7'!B11+'7.4.9 Presup. Socio 8'!B11+'7.4.10 Presup. Socio 9'!B11</f>
        <v>0</v>
      </c>
      <c r="C12" s="73">
        <f t="shared" si="0"/>
        <v>0</v>
      </c>
      <c r="D12" s="74">
        <f>'7.4.1 Presup. Jefe de Fila'!D11+'7.4.2 Presup. Socio 1'!D11+'7.4.3 Presup. Socio 2'!D11+'7.4.4 Presup. Socio 3'!D11+'7.4.5 Presup. Socio 4'!D11+'7.4.6 Presup. Socio 5'!D11+'7.4.7 Presup.Socio 6'!D11+'7.4.8 Presup. Socio 7'!D11+'7.4.9 Presup. Socio 8'!D11+'7.4.10 Presup. Socio 9'!D11</f>
        <v>0</v>
      </c>
      <c r="E12" s="73">
        <f t="shared" si="1"/>
        <v>0</v>
      </c>
      <c r="F12" s="74">
        <f>'7.4.1 Presup. Jefe de Fila'!F11+'7.4.2 Presup. Socio 1'!F11+'7.4.3 Presup. Socio 2'!F11+'7.4.4 Presup. Socio 3'!F11+'7.4.5 Presup. Socio 4'!F11+'7.4.6 Presup. Socio 5'!F11+'7.4.7 Presup.Socio 6'!F11+'7.4.8 Presup. Socio 7'!F11+'7.4.9 Presup. Socio 8'!F11+'7.4.10 Presup. Socio 9'!F11</f>
        <v>0</v>
      </c>
      <c r="G12" s="73">
        <f t="shared" si="2"/>
        <v>0</v>
      </c>
      <c r="H12" s="74">
        <f>'7.4.1 Presup. Jefe de Fila'!H11+'7.4.2 Presup. Socio 1'!H11+'7.4.3 Presup. Socio 2'!H11+'7.4.4 Presup. Socio 3'!H11+'7.4.5 Presup. Socio 4'!H11+'7.4.6 Presup. Socio 5'!H11+'7.4.7 Presup.Socio 6'!H11+'7.4.8 Presup. Socio 7'!H11+'7.4.9 Presup. Socio 8'!H11+'7.4.10 Presup. Socio 9'!H11</f>
        <v>0</v>
      </c>
      <c r="I12" s="73">
        <f t="shared" si="3"/>
        <v>0</v>
      </c>
      <c r="J12" s="74">
        <f>'7.4.1 Presup. Jefe de Fila'!J11+'7.4.2 Presup. Socio 1'!J11+'7.4.3 Presup. Socio 2'!J11+'7.4.4 Presup. Socio 3'!J11+'7.4.5 Presup. Socio 4'!J11+'7.4.6 Presup. Socio 5'!J11+'7.4.7 Presup.Socio 6'!J11+'7.4.8 Presup. Socio 7'!J11+'7.4.9 Presup. Socio 8'!J11+'7.4.10 Presup. Socio 9'!J11</f>
        <v>0</v>
      </c>
      <c r="K12" s="73">
        <f t="shared" si="4"/>
        <v>0</v>
      </c>
      <c r="L12" s="74">
        <f>'7.4.1 Presup. Jefe de Fila'!L11+'7.4.2 Presup. Socio 1'!L11+'7.4.3 Presup. Socio 2'!L11+'7.4.4 Presup. Socio 3'!L11+'7.4.5 Presup. Socio 4'!L11+'7.4.6 Presup. Socio 5'!L11+'7.4.7 Presup.Socio 6'!L11+'7.4.8 Presup. Socio 7'!L11+'7.4.9 Presup. Socio 8'!L11+'7.4.10 Presup. Socio 9'!L11</f>
        <v>0</v>
      </c>
      <c r="M12" s="73">
        <f t="shared" si="5"/>
        <v>0</v>
      </c>
      <c r="N12" s="74">
        <f t="shared" si="6"/>
        <v>0</v>
      </c>
      <c r="O12" s="75">
        <f t="shared" si="7"/>
        <v>0</v>
      </c>
    </row>
    <row r="13" spans="1:15" ht="34.5" customHeight="1" thickBot="1">
      <c r="A13" s="76" t="s">
        <v>9</v>
      </c>
      <c r="B13" s="77">
        <f aca="true" t="shared" si="8" ref="B13:O13">SUM(B6:B12)</f>
        <v>0</v>
      </c>
      <c r="C13" s="78">
        <f t="shared" si="8"/>
        <v>0</v>
      </c>
      <c r="D13" s="79">
        <f t="shared" si="8"/>
        <v>0</v>
      </c>
      <c r="E13" s="78">
        <f t="shared" si="8"/>
        <v>0</v>
      </c>
      <c r="F13" s="79">
        <f t="shared" si="8"/>
        <v>0</v>
      </c>
      <c r="G13" s="78">
        <f t="shared" si="8"/>
        <v>0</v>
      </c>
      <c r="H13" s="79">
        <f t="shared" si="8"/>
        <v>0</v>
      </c>
      <c r="I13" s="78">
        <f t="shared" si="8"/>
        <v>0</v>
      </c>
      <c r="J13" s="79">
        <f t="shared" si="8"/>
        <v>0</v>
      </c>
      <c r="K13" s="78">
        <f t="shared" si="8"/>
        <v>0</v>
      </c>
      <c r="L13" s="79">
        <f t="shared" si="8"/>
        <v>0</v>
      </c>
      <c r="M13" s="78">
        <f t="shared" si="8"/>
        <v>0</v>
      </c>
      <c r="N13" s="79">
        <f t="shared" si="8"/>
        <v>0</v>
      </c>
      <c r="O13" s="80">
        <f t="shared" si="8"/>
        <v>0</v>
      </c>
    </row>
    <row r="14" ht="10.5" customHeight="1" thickTop="1">
      <c r="B14" s="17" t="s">
        <v>1</v>
      </c>
    </row>
    <row r="15" spans="1:15" ht="36" customHeight="1">
      <c r="A15" s="160" t="s">
        <v>32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</sheetData>
  <sheetProtection password="C724" sheet="1" objects="1" scenarios="1"/>
  <mergeCells count="5">
    <mergeCell ref="A15:O15"/>
    <mergeCell ref="A1:I1"/>
    <mergeCell ref="A4:A5"/>
    <mergeCell ref="B4:O4"/>
    <mergeCell ref="A2:O2"/>
  </mergeCells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5" r:id="rId2"/>
  <headerFooter alignWithMargins="0">
    <oddHeader>&amp;C&amp;G</oddHead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57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4.75" customHeight="1" thickTop="1">
      <c r="A3" s="107" t="s">
        <v>58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4" customHeight="1" thickTop="1">
      <c r="A15" s="107" t="s">
        <v>58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4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7.7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21" customHeight="1" thickTop="1"/>
    <row r="27" spans="1:11" s="46" customFormat="1" ht="21.7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1.7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1.7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1.7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5905511811023623" top="0.5905511811023623" bottom="0.5905511811023623" header="0.1968503937007874" footer="0.1968503937007874"/>
  <pageSetup fitToHeight="0" horizontalDpi="600" verticalDpi="600" orientation="landscape" paperSize="9" scale="81" r:id="rId2"/>
  <headerFooter alignWithMargins="0">
    <oddHeader>&amp;C&amp;G</oddHeader>
    <oddFooter>&amp;L&amp;G</oddFooter>
  </headerFooter>
  <rowBreaks count="1" manualBreakCount="1">
    <brk id="14" max="14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59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3.25" customHeight="1" thickTop="1">
      <c r="A3" s="107" t="s">
        <v>60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4" customHeight="1" thickTop="1">
      <c r="A15" s="107" t="s">
        <v>60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4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7.7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21" customHeight="1" thickTop="1"/>
    <row r="27" spans="1:11" s="46" customFormat="1" ht="21.7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1.7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1.7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1.7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3" r:id="rId2"/>
  <headerFooter alignWithMargins="0">
    <oddHeader>&amp;C&amp;G</oddHeader>
    <oddFooter>&amp;L&amp;G</oddFooter>
  </headerFooter>
  <rowBreaks count="1" manualBreakCount="1">
    <brk id="13" max="14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61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4.75" customHeight="1" thickTop="1">
      <c r="A3" s="107" t="s">
        <v>62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2.5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4" customHeight="1" thickTop="1">
      <c r="A15" s="107" t="s">
        <v>62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4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4.7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18" customHeight="1" thickTop="1"/>
    <row r="27" spans="1:11" s="46" customFormat="1" ht="23.2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3.2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3.2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3.2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3" r:id="rId2"/>
  <headerFooter alignWithMargins="0">
    <oddHeader>&amp;C&amp;G</oddHeader>
    <oddFooter>&amp;L&amp;G</oddFooter>
  </headerFooter>
  <rowBreaks count="1" manualBreakCount="1">
    <brk id="14" max="14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63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3.25" customHeight="1" thickTop="1">
      <c r="A3" s="107" t="s">
        <v>64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4" customHeight="1" thickTop="1">
      <c r="A15" s="107" t="s">
        <v>64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4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2.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18.75" customHeight="1" thickTop="1"/>
    <row r="27" spans="1:11" s="46" customFormat="1" ht="23.2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3.2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3.2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3.2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78" r:id="rId2"/>
  <headerFooter alignWithMargins="0">
    <oddHeader>&amp;C&amp;G</oddHeader>
    <oddFooter>&amp;L&amp;G</oddFooter>
  </headerFooter>
  <rowBreaks count="1" manualBreakCount="1">
    <brk id="13" max="14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5" sqref="A35"/>
    </sheetView>
  </sheetViews>
  <sheetFormatPr defaultColWidth="11.421875" defaultRowHeight="12.75"/>
  <cols>
    <col min="1" max="1" width="15.00390625" style="19" customWidth="1"/>
    <col min="2" max="2" width="29.8515625" style="19" customWidth="1"/>
    <col min="3" max="6" width="14.421875" style="19" customWidth="1"/>
    <col min="7" max="7" width="2.7109375" style="19" customWidth="1"/>
    <col min="8" max="16384" width="9.140625" style="19" customWidth="1"/>
  </cols>
  <sheetData>
    <row r="1" spans="1:6" ht="28.5" customHeight="1">
      <c r="A1" s="193" t="s">
        <v>65</v>
      </c>
      <c r="B1" s="193"/>
      <c r="C1" s="193"/>
      <c r="D1" s="193"/>
      <c r="E1" s="193"/>
      <c r="F1" s="193"/>
    </row>
    <row r="2" ht="9.75" customHeight="1" thickBot="1">
      <c r="A2" s="1"/>
    </row>
    <row r="3" spans="1:13" s="4" customFormat="1" ht="24" customHeight="1" thickTop="1">
      <c r="A3" s="207"/>
      <c r="B3" s="209" t="s">
        <v>10</v>
      </c>
      <c r="C3" s="204" t="s">
        <v>14</v>
      </c>
      <c r="D3" s="205"/>
      <c r="E3" s="204" t="s">
        <v>66</v>
      </c>
      <c r="F3" s="206"/>
      <c r="G3" s="19"/>
      <c r="H3" s="19"/>
      <c r="I3" s="19"/>
      <c r="J3" s="19"/>
      <c r="K3" s="19"/>
      <c r="L3" s="19"/>
      <c r="M3" s="19"/>
    </row>
    <row r="4" spans="1:13" s="4" customFormat="1" ht="24" customHeight="1">
      <c r="A4" s="208"/>
      <c r="B4" s="210"/>
      <c r="C4" s="138" t="s">
        <v>15</v>
      </c>
      <c r="D4" s="138" t="s">
        <v>67</v>
      </c>
      <c r="E4" s="138" t="s">
        <v>15</v>
      </c>
      <c r="F4" s="139" t="s">
        <v>67</v>
      </c>
      <c r="G4" s="19"/>
      <c r="H4" s="19"/>
      <c r="I4" s="19"/>
      <c r="J4" s="19"/>
      <c r="K4" s="19"/>
      <c r="L4" s="19"/>
      <c r="M4" s="19"/>
    </row>
    <row r="5" spans="1:6" ht="18" customHeight="1">
      <c r="A5" s="201" t="str">
        <f>IF('7.4.1 Presup. Jefe de Fila'!B3=0,"JEFE DE FILA",'7.4.1 Presup. Jefe de Fila'!B3)</f>
        <v>JEFE DE FILA</v>
      </c>
      <c r="B5" s="54"/>
      <c r="C5" s="55"/>
      <c r="D5" s="55"/>
      <c r="E5" s="56"/>
      <c r="F5" s="57"/>
    </row>
    <row r="6" spans="1:6" ht="18" customHeight="1">
      <c r="A6" s="202"/>
      <c r="B6" s="62"/>
      <c r="C6" s="63"/>
      <c r="D6" s="63"/>
      <c r="E6" s="64"/>
      <c r="F6" s="65"/>
    </row>
    <row r="7" spans="1:6" ht="18" customHeight="1">
      <c r="A7" s="203"/>
      <c r="B7" s="58"/>
      <c r="C7" s="59"/>
      <c r="D7" s="59"/>
      <c r="E7" s="60"/>
      <c r="F7" s="61"/>
    </row>
    <row r="8" spans="1:6" ht="18" customHeight="1">
      <c r="A8" s="211" t="str">
        <f>IF('7.4.2 Presup. Socio 1'!B3=0,"SOCIO 1",'7.4.2 Presup. Socio 1'!B3)</f>
        <v>SOCIO 1</v>
      </c>
      <c r="B8" s="54"/>
      <c r="C8" s="55"/>
      <c r="D8" s="55"/>
      <c r="E8" s="56"/>
      <c r="F8" s="57"/>
    </row>
    <row r="9" spans="1:6" ht="18" customHeight="1">
      <c r="A9" s="212"/>
      <c r="B9" s="62"/>
      <c r="C9" s="63"/>
      <c r="D9" s="63"/>
      <c r="E9" s="64"/>
      <c r="F9" s="65"/>
    </row>
    <row r="10" spans="1:6" ht="18" customHeight="1">
      <c r="A10" s="213"/>
      <c r="B10" s="58"/>
      <c r="C10" s="59"/>
      <c r="D10" s="59"/>
      <c r="E10" s="60"/>
      <c r="F10" s="61"/>
    </row>
    <row r="11" spans="1:6" ht="18" customHeight="1">
      <c r="A11" s="201" t="str">
        <f>IF('7.4.3 Presup. Socio 2'!B3=0,"SOCIO 2",'7.4.3 Presup. Socio 2'!B3)</f>
        <v>SOCIO 2</v>
      </c>
      <c r="B11" s="54"/>
      <c r="C11" s="55"/>
      <c r="D11" s="55"/>
      <c r="E11" s="56"/>
      <c r="F11" s="57"/>
    </row>
    <row r="12" spans="1:6" ht="18" customHeight="1">
      <c r="A12" s="202"/>
      <c r="B12" s="62"/>
      <c r="C12" s="63"/>
      <c r="D12" s="63"/>
      <c r="E12" s="64"/>
      <c r="F12" s="65"/>
    </row>
    <row r="13" spans="1:6" ht="18" customHeight="1">
      <c r="A13" s="203"/>
      <c r="B13" s="58"/>
      <c r="C13" s="59"/>
      <c r="D13" s="59"/>
      <c r="E13" s="60"/>
      <c r="F13" s="61"/>
    </row>
    <row r="14" spans="1:6" ht="18" customHeight="1">
      <c r="A14" s="201" t="str">
        <f>IF('7.4.4 Presup. Socio 3'!B3=0,"SOCIO 3",'7.4.4 Presup. Socio 3'!B3)</f>
        <v>SOCIO 3</v>
      </c>
      <c r="B14" s="54"/>
      <c r="C14" s="55"/>
      <c r="D14" s="55"/>
      <c r="E14" s="56"/>
      <c r="F14" s="57"/>
    </row>
    <row r="15" spans="1:6" ht="18" customHeight="1">
      <c r="A15" s="202"/>
      <c r="B15" s="62"/>
      <c r="C15" s="63"/>
      <c r="D15" s="63"/>
      <c r="E15" s="64"/>
      <c r="F15" s="65"/>
    </row>
    <row r="16" spans="1:6" ht="18" customHeight="1">
      <c r="A16" s="203"/>
      <c r="B16" s="58"/>
      <c r="C16" s="59"/>
      <c r="D16" s="59"/>
      <c r="E16" s="60"/>
      <c r="F16" s="61"/>
    </row>
    <row r="17" spans="1:6" ht="18" customHeight="1">
      <c r="A17" s="201" t="str">
        <f>IF('7.4.5 Presup. Socio 4'!B3=0,"SOCIO 4",'7.4.5 Presup. Socio 4'!B3)</f>
        <v>SOCIO 4</v>
      </c>
      <c r="B17" s="54"/>
      <c r="C17" s="55"/>
      <c r="D17" s="55"/>
      <c r="E17" s="56"/>
      <c r="F17" s="57"/>
    </row>
    <row r="18" spans="1:6" ht="18" customHeight="1">
      <c r="A18" s="202"/>
      <c r="B18" s="62"/>
      <c r="C18" s="63"/>
      <c r="D18" s="63"/>
      <c r="E18" s="64"/>
      <c r="F18" s="65"/>
    </row>
    <row r="19" spans="1:6" ht="18" customHeight="1">
      <c r="A19" s="203"/>
      <c r="B19" s="58"/>
      <c r="C19" s="59"/>
      <c r="D19" s="59"/>
      <c r="E19" s="60"/>
      <c r="F19" s="61"/>
    </row>
    <row r="20" spans="1:6" ht="18" customHeight="1">
      <c r="A20" s="201" t="str">
        <f>IF('7.4.6 Presup. Socio 5'!B3=0,"SOCIO 5",'7.4.6 Presup. Socio 5'!B3)</f>
        <v>SOCIO 5</v>
      </c>
      <c r="B20" s="54"/>
      <c r="C20" s="55"/>
      <c r="D20" s="55"/>
      <c r="E20" s="56"/>
      <c r="F20" s="57"/>
    </row>
    <row r="21" spans="1:6" ht="18" customHeight="1">
      <c r="A21" s="202"/>
      <c r="B21" s="62"/>
      <c r="C21" s="63"/>
      <c r="D21" s="63"/>
      <c r="E21" s="64"/>
      <c r="F21" s="65"/>
    </row>
    <row r="22" spans="1:6" ht="18" customHeight="1">
      <c r="A22" s="203"/>
      <c r="B22" s="58"/>
      <c r="C22" s="59"/>
      <c r="D22" s="59"/>
      <c r="E22" s="60"/>
      <c r="F22" s="61"/>
    </row>
    <row r="23" spans="1:6" ht="18" customHeight="1">
      <c r="A23" s="201" t="str">
        <f>IF('7.4.7 Presup.Socio 6'!B3=0,"SOCIO 6",'7.4.7 Presup.Socio 6'!B3)</f>
        <v>SOCIO 6</v>
      </c>
      <c r="B23" s="54"/>
      <c r="C23" s="55"/>
      <c r="D23" s="55"/>
      <c r="E23" s="56"/>
      <c r="F23" s="57"/>
    </row>
    <row r="24" spans="1:6" ht="18" customHeight="1">
      <c r="A24" s="202"/>
      <c r="B24" s="62"/>
      <c r="C24" s="63"/>
      <c r="D24" s="63"/>
      <c r="E24" s="64"/>
      <c r="F24" s="65"/>
    </row>
    <row r="25" spans="1:6" ht="18" customHeight="1">
      <c r="A25" s="203"/>
      <c r="B25" s="58"/>
      <c r="C25" s="59"/>
      <c r="D25" s="59"/>
      <c r="E25" s="60"/>
      <c r="F25" s="61"/>
    </row>
    <row r="26" spans="1:6" ht="18" customHeight="1">
      <c r="A26" s="201" t="str">
        <f>IF('7.4.8 Presup. Socio 7'!B3=0,"SOCIO 7",'7.4.8 Presup. Socio 7'!B3)</f>
        <v>SOCIO 7</v>
      </c>
      <c r="B26" s="54"/>
      <c r="C26" s="55"/>
      <c r="D26" s="55"/>
      <c r="E26" s="56"/>
      <c r="F26" s="57"/>
    </row>
    <row r="27" spans="1:6" ht="18" customHeight="1">
      <c r="A27" s="202"/>
      <c r="B27" s="62"/>
      <c r="C27" s="63"/>
      <c r="D27" s="63"/>
      <c r="E27" s="64"/>
      <c r="F27" s="65"/>
    </row>
    <row r="28" spans="1:6" ht="18" customHeight="1">
      <c r="A28" s="203"/>
      <c r="B28" s="58"/>
      <c r="C28" s="59"/>
      <c r="D28" s="59"/>
      <c r="E28" s="60"/>
      <c r="F28" s="61"/>
    </row>
    <row r="29" spans="1:6" ht="18" customHeight="1">
      <c r="A29" s="201" t="str">
        <f>IF('7.4.9 Presup. Socio 8'!B3=0,"SOCIO 8",'7.4.9 Presup. Socio 8'!B3)</f>
        <v>SOCIO 8</v>
      </c>
      <c r="B29" s="54"/>
      <c r="C29" s="55"/>
      <c r="D29" s="55"/>
      <c r="E29" s="56"/>
      <c r="F29" s="57"/>
    </row>
    <row r="30" spans="1:6" ht="18" customHeight="1">
      <c r="A30" s="202"/>
      <c r="B30" s="62"/>
      <c r="C30" s="63"/>
      <c r="D30" s="63"/>
      <c r="E30" s="64"/>
      <c r="F30" s="65"/>
    </row>
    <row r="31" spans="1:6" ht="18" customHeight="1">
      <c r="A31" s="203"/>
      <c r="B31" s="58"/>
      <c r="C31" s="59"/>
      <c r="D31" s="59"/>
      <c r="E31" s="60"/>
      <c r="F31" s="61"/>
    </row>
    <row r="32" spans="1:6" ht="18" customHeight="1">
      <c r="A32" s="201" t="str">
        <f>IF('7.4.10 Presup. Socio 9'!B3=0,"SOCIO 9",'7.4.10 Presup. Socio 9'!B3)</f>
        <v>SOCIO 9</v>
      </c>
      <c r="B32" s="54"/>
      <c r="C32" s="55"/>
      <c r="D32" s="55"/>
      <c r="E32" s="56"/>
      <c r="F32" s="57"/>
    </row>
    <row r="33" spans="1:6" ht="18" customHeight="1">
      <c r="A33" s="202"/>
      <c r="B33" s="62"/>
      <c r="C33" s="63"/>
      <c r="D33" s="63"/>
      <c r="E33" s="64"/>
      <c r="F33" s="65"/>
    </row>
    <row r="34" spans="1:6" ht="18" customHeight="1">
      <c r="A34" s="203"/>
      <c r="B34" s="58"/>
      <c r="C34" s="59"/>
      <c r="D34" s="59"/>
      <c r="E34" s="60"/>
      <c r="F34" s="61"/>
    </row>
    <row r="35" spans="1:6" ht="24.75" customHeight="1" thickBot="1">
      <c r="A35" s="140" t="s">
        <v>11</v>
      </c>
      <c r="B35" s="141"/>
      <c r="C35" s="142">
        <f>SUM(C5:C34)</f>
        <v>0</v>
      </c>
      <c r="D35" s="142">
        <f>SUM(D5:D34)</f>
        <v>0</v>
      </c>
      <c r="E35" s="142">
        <f>SUM(E5:E34)</f>
        <v>0</v>
      </c>
      <c r="F35" s="143">
        <f>SUM(F5:F34)</f>
        <v>0</v>
      </c>
    </row>
    <row r="36" spans="3:4" ht="13.5" thickTop="1">
      <c r="C36" s="53">
        <f>IF(C35+E35=C38,"","Erro")</f>
      </c>
      <c r="D36" s="53">
        <f>IF(D35+F35=D38,"","Erro")</f>
      </c>
    </row>
    <row r="38" spans="3:4" ht="12.75" customHeight="1" hidden="1">
      <c r="C38" s="36">
        <f>'7.3 Fuentes Financiación'!D17</f>
        <v>0</v>
      </c>
      <c r="D38" s="36">
        <f>'7.1 Coste Total'!N13</f>
        <v>0</v>
      </c>
    </row>
  </sheetData>
  <sheetProtection password="C724" sheet="1" objects="1" scenarios="1"/>
  <mergeCells count="15">
    <mergeCell ref="A11:A13"/>
    <mergeCell ref="A3:A4"/>
    <mergeCell ref="B3:B4"/>
    <mergeCell ref="A5:A7"/>
    <mergeCell ref="A8:A10"/>
    <mergeCell ref="A1:F1"/>
    <mergeCell ref="A32:A34"/>
    <mergeCell ref="A20:A22"/>
    <mergeCell ref="A23:A25"/>
    <mergeCell ref="A26:A28"/>
    <mergeCell ref="A29:A31"/>
    <mergeCell ref="C3:D3"/>
    <mergeCell ref="E3:F3"/>
    <mergeCell ref="A14:A16"/>
    <mergeCell ref="A17:A19"/>
  </mergeCells>
  <printOptions horizontalCentered="1"/>
  <pageMargins left="0.3937007874015748" right="0.3937007874015748" top="1.3779527559055118" bottom="0.5905511811023623" header="0.1968503937007874" footer="0.1968503937007874"/>
  <pageSetup fitToHeight="0" horizontalDpi="600" verticalDpi="600" orientation="portrait" paperSize="9" scale="94" r:id="rId2"/>
  <headerFooter alignWithMargins="0">
    <oddHeader>&amp;C&amp;G</oddHeader>
    <oddFooter>&amp;L&amp;G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workbookViewId="0" topLeftCell="A1">
      <selection activeCell="A22" sqref="A22"/>
    </sheetView>
  </sheetViews>
  <sheetFormatPr defaultColWidth="11.421875" defaultRowHeight="12.75"/>
  <cols>
    <col min="1" max="1" width="35.28125" style="5" customWidth="1"/>
    <col min="2" max="2" width="23.28125" style="5" customWidth="1"/>
    <col min="3" max="3" width="13.8515625" style="5" customWidth="1"/>
    <col min="4" max="16384" width="11.421875" style="5" customWidth="1"/>
  </cols>
  <sheetData>
    <row r="2" spans="1:15" ht="22.5" customHeight="1">
      <c r="A2" s="151" t="s">
        <v>68</v>
      </c>
      <c r="B2" s="151"/>
      <c r="C2" s="15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2.75" thickBot="1"/>
    <row r="4" spans="1:3" ht="48" customHeight="1" thickTop="1">
      <c r="A4" s="144" t="s">
        <v>69</v>
      </c>
      <c r="B4" s="145" t="s">
        <v>70</v>
      </c>
      <c r="C4" s="146" t="s">
        <v>71</v>
      </c>
    </row>
    <row r="5" spans="1:3" ht="25.5" customHeight="1">
      <c r="A5" s="7"/>
      <c r="B5" s="8"/>
      <c r="C5" s="147">
        <f>IF($B$18&lt;&gt;0,B5*100/$B$18,0)</f>
        <v>0</v>
      </c>
    </row>
    <row r="6" spans="1:3" ht="25.5" customHeight="1">
      <c r="A6" s="7"/>
      <c r="B6" s="8"/>
      <c r="C6" s="147">
        <f aca="true" t="shared" si="0" ref="C6:C17">IF($B$18&lt;&gt;0,B6*100/$B$18,0)</f>
        <v>0</v>
      </c>
    </row>
    <row r="7" spans="1:3" ht="25.5" customHeight="1">
      <c r="A7" s="7"/>
      <c r="B7" s="8"/>
      <c r="C7" s="147">
        <f t="shared" si="0"/>
        <v>0</v>
      </c>
    </row>
    <row r="8" spans="1:3" ht="25.5" customHeight="1">
      <c r="A8" s="7"/>
      <c r="B8" s="8"/>
      <c r="C8" s="147">
        <f t="shared" si="0"/>
        <v>0</v>
      </c>
    </row>
    <row r="9" spans="1:3" ht="25.5" customHeight="1">
      <c r="A9" s="7"/>
      <c r="B9" s="8"/>
      <c r="C9" s="147">
        <f t="shared" si="0"/>
        <v>0</v>
      </c>
    </row>
    <row r="10" spans="1:3" ht="25.5" customHeight="1">
      <c r="A10" s="7"/>
      <c r="B10" s="8"/>
      <c r="C10" s="147">
        <f t="shared" si="0"/>
        <v>0</v>
      </c>
    </row>
    <row r="11" spans="1:3" ht="25.5" customHeight="1">
      <c r="A11" s="7"/>
      <c r="B11" s="8"/>
      <c r="C11" s="147">
        <f t="shared" si="0"/>
        <v>0</v>
      </c>
    </row>
    <row r="12" spans="1:3" ht="25.5" customHeight="1">
      <c r="A12" s="7"/>
      <c r="B12" s="8"/>
      <c r="C12" s="147">
        <f t="shared" si="0"/>
        <v>0</v>
      </c>
    </row>
    <row r="13" spans="1:3" ht="25.5" customHeight="1">
      <c r="A13" s="7"/>
      <c r="B13" s="8"/>
      <c r="C13" s="147">
        <f t="shared" si="0"/>
        <v>0</v>
      </c>
    </row>
    <row r="14" spans="1:3" ht="25.5" customHeight="1">
      <c r="A14" s="7"/>
      <c r="B14" s="8"/>
      <c r="C14" s="147">
        <f t="shared" si="0"/>
        <v>0</v>
      </c>
    </row>
    <row r="15" spans="1:3" ht="25.5" customHeight="1">
      <c r="A15" s="7"/>
      <c r="B15" s="8"/>
      <c r="C15" s="147">
        <f t="shared" si="0"/>
        <v>0</v>
      </c>
    </row>
    <row r="16" spans="1:3" ht="25.5" customHeight="1">
      <c r="A16" s="7"/>
      <c r="B16" s="8"/>
      <c r="C16" s="147">
        <f t="shared" si="0"/>
        <v>0</v>
      </c>
    </row>
    <row r="17" spans="1:3" ht="25.5" customHeight="1">
      <c r="A17" s="7"/>
      <c r="B17" s="8"/>
      <c r="C17" s="147">
        <f t="shared" si="0"/>
        <v>0</v>
      </c>
    </row>
    <row r="18" spans="1:3" ht="25.5" customHeight="1" thickBot="1">
      <c r="A18" s="149" t="s">
        <v>9</v>
      </c>
      <c r="B18" s="150">
        <f>SUM(B5:B17)</f>
        <v>0</v>
      </c>
      <c r="C18" s="148">
        <f>SUM(C5:C17)</f>
        <v>0</v>
      </c>
    </row>
    <row r="19" ht="13.5" thickTop="1">
      <c r="B19" s="53"/>
    </row>
    <row r="20" ht="12" hidden="1">
      <c r="B20" s="10">
        <f>'7.1 Coste Total'!N13</f>
        <v>0</v>
      </c>
    </row>
    <row r="21" spans="1:15" ht="12">
      <c r="A21" s="214" t="s">
        <v>72</v>
      </c>
      <c r="B21" s="214"/>
      <c r="C21" s="21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 password="C724" sheet="1" objects="1" scenarios="1"/>
  <mergeCells count="1">
    <mergeCell ref="A21:C21"/>
  </mergeCells>
  <conditionalFormatting sqref="B18">
    <cfRule type="cellIs" priority="1" dxfId="0" operator="notEqual" stopIfTrue="1">
      <formula>$B$20</formula>
    </cfRule>
  </conditionalFormatting>
  <printOptions horizontalCentered="1" verticalCentered="1"/>
  <pageMargins left="0.3937007874015748" right="0.3937007874015748" top="0.7874015748031497" bottom="0.7874015748031497" header="0.1968503937007874" footer="0.1968503937007874"/>
  <pageSetup fitToHeight="0" fitToWidth="1" horizontalDpi="300" verticalDpi="300" orientation="portrait" paperSize="9" r:id="rId2"/>
  <headerFooter alignWithMargins="0">
    <oddHeader>&amp;C&amp;G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4"/>
  <sheetViews>
    <sheetView workbookViewId="0" topLeftCell="A1">
      <selection activeCell="F8" sqref="F8"/>
    </sheetView>
  </sheetViews>
  <sheetFormatPr defaultColWidth="11.421875" defaultRowHeight="12.75"/>
  <cols>
    <col min="1" max="1" width="22.57421875" style="19" bestFit="1" customWidth="1"/>
    <col min="2" max="2" width="14.28125" style="19" customWidth="1"/>
    <col min="3" max="3" width="8.7109375" style="19" customWidth="1"/>
    <col min="4" max="4" width="14.28125" style="19" customWidth="1"/>
    <col min="5" max="5" width="8.7109375" style="19" customWidth="1"/>
    <col min="6" max="6" width="14.28125" style="19" customWidth="1"/>
    <col min="7" max="7" width="8.7109375" style="19" customWidth="1"/>
    <col min="8" max="8" width="14.28125" style="19" customWidth="1"/>
    <col min="9" max="9" width="8.7109375" style="19" customWidth="1"/>
    <col min="10" max="10" width="19.8515625" style="19" customWidth="1"/>
    <col min="11" max="11" width="8.7109375" style="19" customWidth="1"/>
    <col min="12" max="12" width="2.00390625" style="19" customWidth="1"/>
    <col min="13" max="16384" width="9.140625" style="19" customWidth="1"/>
  </cols>
  <sheetData>
    <row r="1" spans="1:12" ht="1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4.75" customHeight="1">
      <c r="A2" s="168" t="s">
        <v>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1" ht="24.75" customHeight="1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67" s="21" customFormat="1" ht="29.25" customHeight="1" thickTop="1">
      <c r="A4" s="81" t="s">
        <v>34</v>
      </c>
      <c r="B4" s="172" t="str">
        <f>'7.4.1 Presup. Jefe de Fila'!B16:C16</f>
        <v>200_</v>
      </c>
      <c r="C4" s="173"/>
      <c r="D4" s="172" t="str">
        <f>'7.4.1 Presup. Jefe de Fila'!D16:E16</f>
        <v>200_</v>
      </c>
      <c r="E4" s="173"/>
      <c r="F4" s="172" t="str">
        <f>'7.4.1 Presup. Jefe de Fila'!F16:G16</f>
        <v>200_</v>
      </c>
      <c r="G4" s="173"/>
      <c r="H4" s="172" t="str">
        <f>'7.4.1 Presup. Jefe de Fila'!H16:I16</f>
        <v>200_</v>
      </c>
      <c r="I4" s="173"/>
      <c r="J4" s="172" t="s">
        <v>9</v>
      </c>
      <c r="K4" s="174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</row>
    <row r="5" spans="1:167" s="13" customFormat="1" ht="29.25" customHeight="1">
      <c r="A5" s="82" t="s">
        <v>18</v>
      </c>
      <c r="B5" s="83" t="s">
        <v>8</v>
      </c>
      <c r="C5" s="84" t="s">
        <v>0</v>
      </c>
      <c r="D5" s="83" t="s">
        <v>8</v>
      </c>
      <c r="E5" s="84" t="s">
        <v>0</v>
      </c>
      <c r="F5" s="83" t="s">
        <v>8</v>
      </c>
      <c r="G5" s="84" t="s">
        <v>0</v>
      </c>
      <c r="H5" s="83" t="s">
        <v>8</v>
      </c>
      <c r="I5" s="84" t="s">
        <v>0</v>
      </c>
      <c r="J5" s="83" t="s">
        <v>8</v>
      </c>
      <c r="K5" s="85" t="s">
        <v>0</v>
      </c>
      <c r="L5" s="22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</row>
    <row r="6" spans="1:12" ht="32.25" customHeight="1">
      <c r="A6" s="86" t="s">
        <v>25</v>
      </c>
      <c r="B6" s="87">
        <f>'7.4.1 Presup. Jefe de Fila'!B18+'7.4.2 Presup. Socio 1'!B18+'7.4.3 Presup. Socio 2'!B18+'7.4.4 Presup. Socio 3'!B18+'7.4.5 Presup. Socio 4'!B18+'7.4.6 Presup. Socio 5'!B18+'7.4.7 Presup.Socio 6'!B18+'7.4.8 Presup. Socio 7'!B18+'7.4.9 Presup. Socio 8'!B18+'7.4.10 Presup. Socio 9'!B18</f>
        <v>0</v>
      </c>
      <c r="C6" s="88">
        <f>IF($B$13=0,0,B6/$B$13)</f>
        <v>0</v>
      </c>
      <c r="D6" s="87">
        <f>'7.4.1 Presup. Jefe de Fila'!D18+'7.4.2 Presup. Socio 1'!D18+'7.4.3 Presup. Socio 2'!D18+'7.4.4 Presup. Socio 3'!D18+'7.4.5 Presup. Socio 4'!D18+'7.4.6 Presup. Socio 5'!D18+'7.4.7 Presup.Socio 6'!D18+'7.4.8 Presup. Socio 7'!D18+'7.4.9 Presup. Socio 8'!D18+'7.4.10 Presup. Socio 9'!D18</f>
        <v>0</v>
      </c>
      <c r="E6" s="88">
        <f>IF($D$13=0,0,D6/$D$13)</f>
        <v>0</v>
      </c>
      <c r="F6" s="87">
        <f>'7.4.1 Presup. Jefe de Fila'!F18+'7.4.2 Presup. Socio 1'!F18+'7.4.3 Presup. Socio 2'!F18+'7.4.4 Presup. Socio 3'!F18+'7.4.5 Presup. Socio 4'!F18+'7.4.6 Presup. Socio 5'!F18+'7.4.7 Presup.Socio 6'!F18+'7.4.8 Presup. Socio 7'!F18+'7.4.9 Presup. Socio 8'!F18+'7.4.10 Presup. Socio 9'!F18</f>
        <v>0</v>
      </c>
      <c r="G6" s="88">
        <f>IF($F$13=0,0,F6/$F$13)</f>
        <v>0</v>
      </c>
      <c r="H6" s="87">
        <f>'7.4.1 Presup. Jefe de Fila'!H18+'7.4.2 Presup. Socio 1'!H18+'7.4.3 Presup. Socio 2'!H18+'7.4.4 Presup. Socio 3'!H18+'7.4.5 Presup. Socio 4'!H18+'7.4.6 Presup. Socio 5'!H18+'7.4.7 Presup.Socio 6'!H18+'7.4.8 Presup. Socio 7'!H18+'7.4.9 Presup. Socio 8'!H18+'7.4.10 Presup. Socio 9'!H18</f>
        <v>0</v>
      </c>
      <c r="I6" s="88">
        <f>IF($H$13=0,0,H6/$H$13)</f>
        <v>0</v>
      </c>
      <c r="J6" s="89">
        <f>B6+D6+F6+H6</f>
        <v>0</v>
      </c>
      <c r="K6" s="90">
        <f>IF($J$13=0,0,J6/$J$13)</f>
        <v>0</v>
      </c>
      <c r="L6" s="23">
        <f>'[1]7.1. Inf Fin Parceiros'!K18</f>
        <v>0</v>
      </c>
    </row>
    <row r="7" spans="1:12" ht="32.25" customHeight="1">
      <c r="A7" s="86" t="s">
        <v>26</v>
      </c>
      <c r="B7" s="87">
        <f>'7.4.1 Presup. Jefe de Fila'!B19+'7.4.2 Presup. Socio 1'!B19+'7.4.3 Presup. Socio 2'!B19+'7.4.4 Presup. Socio 3'!B19+'7.4.5 Presup. Socio 4'!B19+'7.4.6 Presup. Socio 5'!B19+'7.4.7 Presup.Socio 6'!B19+'7.4.8 Presup. Socio 7'!B19+'7.4.9 Presup. Socio 8'!B19+'7.4.10 Presup. Socio 9'!B19</f>
        <v>0</v>
      </c>
      <c r="C7" s="88">
        <f aca="true" t="shared" si="0" ref="C7:C12">IF($B$13=0,0,B7/$B$13)</f>
        <v>0</v>
      </c>
      <c r="D7" s="87">
        <f>'7.4.1 Presup. Jefe de Fila'!D19+'7.4.2 Presup. Socio 1'!D19+'7.4.3 Presup. Socio 2'!D19+'7.4.4 Presup. Socio 3'!D19+'7.4.5 Presup. Socio 4'!D19+'7.4.6 Presup. Socio 5'!D19+'7.4.7 Presup.Socio 6'!D19+'7.4.8 Presup. Socio 7'!D19+'7.4.9 Presup. Socio 8'!D19+'7.4.10 Presup. Socio 9'!D19</f>
        <v>0</v>
      </c>
      <c r="E7" s="88">
        <f aca="true" t="shared" si="1" ref="E7:E13">IF($D$13=0,0,D7/$D$13)</f>
        <v>0</v>
      </c>
      <c r="F7" s="87">
        <f>'7.4.1 Presup. Jefe de Fila'!F19+'7.4.2 Presup. Socio 1'!F19+'7.4.3 Presup. Socio 2'!F19+'7.4.4 Presup. Socio 3'!F19+'7.4.5 Presup. Socio 4'!F19+'7.4.6 Presup. Socio 5'!F19+'7.4.7 Presup.Socio 6'!F19+'7.4.8 Presup. Socio 7'!F19+'7.4.9 Presup. Socio 8'!F19+'7.4.10 Presup. Socio 9'!F19</f>
        <v>0</v>
      </c>
      <c r="G7" s="88">
        <f aca="true" t="shared" si="2" ref="G7:G13">IF($F$13=0,0,F7/$F$13)</f>
        <v>0</v>
      </c>
      <c r="H7" s="87">
        <f>'7.4.1 Presup. Jefe de Fila'!H19+'7.4.2 Presup. Socio 1'!H19+'7.4.3 Presup. Socio 2'!H19+'7.4.4 Presup. Socio 3'!H19+'7.4.5 Presup. Socio 4'!H19+'7.4.6 Presup. Socio 5'!H19+'7.4.7 Presup.Socio 6'!H19+'7.4.8 Presup. Socio 7'!H19+'7.4.9 Presup. Socio 8'!H19+'7.4.10 Presup. Socio 9'!H19</f>
        <v>0</v>
      </c>
      <c r="I7" s="88">
        <f aca="true" t="shared" si="3" ref="I7:I13">IF($H$13=0,0,H7/$H$13)</f>
        <v>0</v>
      </c>
      <c r="J7" s="89">
        <f aca="true" t="shared" si="4" ref="J7:J12">B7+D7+F7+H7</f>
        <v>0</v>
      </c>
      <c r="K7" s="90">
        <f aca="true" t="shared" si="5" ref="K7:K13">IF($J$13=0,0,J7/$J$13)</f>
        <v>0</v>
      </c>
      <c r="L7" s="23">
        <f>'[1]7.1. Inf Fin Parceiros'!AA18</f>
        <v>0</v>
      </c>
    </row>
    <row r="8" spans="1:12" ht="32.25" customHeight="1">
      <c r="A8" s="86" t="s">
        <v>27</v>
      </c>
      <c r="B8" s="87">
        <f>'7.4.1 Presup. Jefe de Fila'!B20+'7.4.2 Presup. Socio 1'!B20+'7.4.3 Presup. Socio 2'!B20+'7.4.4 Presup. Socio 3'!B20+'7.4.5 Presup. Socio 4'!B20+'7.4.6 Presup. Socio 5'!B20+'7.4.7 Presup.Socio 6'!B20+'7.4.8 Presup. Socio 7'!B20+'7.4.9 Presup. Socio 8'!B20+'7.4.10 Presup. Socio 9'!B20</f>
        <v>0</v>
      </c>
      <c r="C8" s="88">
        <f t="shared" si="0"/>
        <v>0</v>
      </c>
      <c r="D8" s="87">
        <f>'7.4.1 Presup. Jefe de Fila'!D20+'7.4.2 Presup. Socio 1'!D20+'7.4.3 Presup. Socio 2'!D20+'7.4.4 Presup. Socio 3'!D20+'7.4.5 Presup. Socio 4'!D20+'7.4.6 Presup. Socio 5'!D20+'7.4.7 Presup.Socio 6'!D20+'7.4.8 Presup. Socio 7'!D20+'7.4.9 Presup. Socio 8'!D20+'7.4.10 Presup. Socio 9'!D20</f>
        <v>0</v>
      </c>
      <c r="E8" s="88">
        <f t="shared" si="1"/>
        <v>0</v>
      </c>
      <c r="F8" s="87">
        <f>'7.4.1 Presup. Jefe de Fila'!F20+'7.4.2 Presup. Socio 1'!F20+'7.4.3 Presup. Socio 2'!F20+'7.4.4 Presup. Socio 3'!F20+'7.4.5 Presup. Socio 4'!F20+'7.4.6 Presup. Socio 5'!F20+'7.4.7 Presup.Socio 6'!F20+'7.4.8 Presup. Socio 7'!F20+'7.4.9 Presup. Socio 8'!F20+'7.4.10 Presup. Socio 9'!F20</f>
        <v>0</v>
      </c>
      <c r="G8" s="88">
        <f t="shared" si="2"/>
        <v>0</v>
      </c>
      <c r="H8" s="87">
        <f>'7.4.1 Presup. Jefe de Fila'!H20+'7.4.2 Presup. Socio 1'!H20+'7.4.3 Presup. Socio 2'!H20+'7.4.4 Presup. Socio 3'!H20+'7.4.5 Presup. Socio 4'!H20+'7.4.6 Presup. Socio 5'!H20+'7.4.7 Presup.Socio 6'!H20+'7.4.8 Presup. Socio 7'!H20+'7.4.9 Presup. Socio 8'!H20+'7.4.10 Presup. Socio 9'!H20</f>
        <v>0</v>
      </c>
      <c r="I8" s="88">
        <f t="shared" si="3"/>
        <v>0</v>
      </c>
      <c r="J8" s="89">
        <f t="shared" si="4"/>
        <v>0</v>
      </c>
      <c r="K8" s="90">
        <f t="shared" si="5"/>
        <v>0</v>
      </c>
      <c r="L8" s="23">
        <f>'[1]7.1. Inf Fin Parceiros'!AQ18</f>
        <v>0</v>
      </c>
    </row>
    <row r="9" spans="1:12" ht="32.25" customHeight="1">
      <c r="A9" s="86" t="s">
        <v>28</v>
      </c>
      <c r="B9" s="87">
        <f>'7.4.1 Presup. Jefe de Fila'!B21+'7.4.2 Presup. Socio 1'!B21+'7.4.3 Presup. Socio 2'!B21+'7.4.4 Presup. Socio 3'!B21+'7.4.5 Presup. Socio 4'!B21+'7.4.6 Presup. Socio 5'!B21+'7.4.7 Presup.Socio 6'!B21+'7.4.8 Presup. Socio 7'!B21+'7.4.9 Presup. Socio 8'!B21+'7.4.10 Presup. Socio 9'!B21</f>
        <v>0</v>
      </c>
      <c r="C9" s="88">
        <f t="shared" si="0"/>
        <v>0</v>
      </c>
      <c r="D9" s="87">
        <f>'7.4.1 Presup. Jefe de Fila'!D21+'7.4.2 Presup. Socio 1'!D21+'7.4.3 Presup. Socio 2'!D21+'7.4.4 Presup. Socio 3'!D21+'7.4.5 Presup. Socio 4'!D21+'7.4.6 Presup. Socio 5'!D21+'7.4.7 Presup.Socio 6'!D21+'7.4.8 Presup. Socio 7'!D21+'7.4.9 Presup. Socio 8'!D21+'7.4.10 Presup. Socio 9'!D21</f>
        <v>0</v>
      </c>
      <c r="E9" s="88">
        <f t="shared" si="1"/>
        <v>0</v>
      </c>
      <c r="F9" s="87">
        <f>'7.4.1 Presup. Jefe de Fila'!F21+'7.4.2 Presup. Socio 1'!F21+'7.4.3 Presup. Socio 2'!F21+'7.4.4 Presup. Socio 3'!F21+'7.4.5 Presup. Socio 4'!F21+'7.4.6 Presup. Socio 5'!F21+'7.4.7 Presup.Socio 6'!F21+'7.4.8 Presup. Socio 7'!F21+'7.4.9 Presup. Socio 8'!F21+'7.4.10 Presup. Socio 9'!F21</f>
        <v>0</v>
      </c>
      <c r="G9" s="88">
        <f t="shared" si="2"/>
        <v>0</v>
      </c>
      <c r="H9" s="87">
        <f>'7.4.1 Presup. Jefe de Fila'!H21+'7.4.2 Presup. Socio 1'!H21+'7.4.3 Presup. Socio 2'!H21+'7.4.4 Presup. Socio 3'!H21+'7.4.5 Presup. Socio 4'!H21+'7.4.6 Presup. Socio 5'!H21+'7.4.7 Presup.Socio 6'!H21+'7.4.8 Presup. Socio 7'!H21+'7.4.9 Presup. Socio 8'!H21+'7.4.10 Presup. Socio 9'!H21</f>
        <v>0</v>
      </c>
      <c r="I9" s="88">
        <f t="shared" si="3"/>
        <v>0</v>
      </c>
      <c r="J9" s="89">
        <f t="shared" si="4"/>
        <v>0</v>
      </c>
      <c r="K9" s="90">
        <f t="shared" si="5"/>
        <v>0</v>
      </c>
      <c r="L9" s="23">
        <f>'[1]7.1. Inf Fin Parceiros'!BG18</f>
        <v>0</v>
      </c>
    </row>
    <row r="10" spans="1:12" ht="32.25" customHeight="1">
      <c r="A10" s="86" t="s">
        <v>29</v>
      </c>
      <c r="B10" s="87">
        <f>'7.4.1 Presup. Jefe de Fila'!B22+'7.4.2 Presup. Socio 1'!B22+'7.4.3 Presup. Socio 2'!B22+'7.4.4 Presup. Socio 3'!B22+'7.4.5 Presup. Socio 4'!B22+'7.4.6 Presup. Socio 5'!B22+'7.4.7 Presup.Socio 6'!B22+'7.4.8 Presup. Socio 7'!B22+'7.4.9 Presup. Socio 8'!B22+'7.4.10 Presup. Socio 9'!B22</f>
        <v>0</v>
      </c>
      <c r="C10" s="88">
        <f t="shared" si="0"/>
        <v>0</v>
      </c>
      <c r="D10" s="87">
        <f>'7.4.1 Presup. Jefe de Fila'!D22+'7.4.2 Presup. Socio 1'!D22+'7.4.3 Presup. Socio 2'!D22+'7.4.4 Presup. Socio 3'!D22+'7.4.5 Presup. Socio 4'!D22+'7.4.6 Presup. Socio 5'!D22+'7.4.7 Presup.Socio 6'!D22+'7.4.8 Presup. Socio 7'!D22+'7.4.9 Presup. Socio 8'!D22+'7.4.10 Presup. Socio 9'!D22</f>
        <v>0</v>
      </c>
      <c r="E10" s="88">
        <f t="shared" si="1"/>
        <v>0</v>
      </c>
      <c r="F10" s="87">
        <f>'7.4.1 Presup. Jefe de Fila'!F22+'7.4.2 Presup. Socio 1'!F22+'7.4.3 Presup. Socio 2'!F22+'7.4.4 Presup. Socio 3'!F22+'7.4.5 Presup. Socio 4'!F22+'7.4.6 Presup. Socio 5'!F22+'7.4.7 Presup.Socio 6'!F22+'7.4.8 Presup. Socio 7'!F22+'7.4.9 Presup. Socio 8'!F22+'7.4.10 Presup. Socio 9'!F22</f>
        <v>0</v>
      </c>
      <c r="G10" s="88">
        <f t="shared" si="2"/>
        <v>0</v>
      </c>
      <c r="H10" s="87">
        <f>'7.4.1 Presup. Jefe de Fila'!H22+'7.4.2 Presup. Socio 1'!H22+'7.4.3 Presup. Socio 2'!H22+'7.4.4 Presup. Socio 3'!H22+'7.4.5 Presup. Socio 4'!H22+'7.4.6 Presup. Socio 5'!H22+'7.4.7 Presup.Socio 6'!H22+'7.4.8 Presup. Socio 7'!H22+'7.4.9 Presup. Socio 8'!H22+'7.4.10 Presup. Socio 9'!H22</f>
        <v>0</v>
      </c>
      <c r="I10" s="88">
        <f t="shared" si="3"/>
        <v>0</v>
      </c>
      <c r="J10" s="89">
        <f t="shared" si="4"/>
        <v>0</v>
      </c>
      <c r="K10" s="90">
        <f t="shared" si="5"/>
        <v>0</v>
      </c>
      <c r="L10" s="23">
        <f>'[1]7.1. Inf Fin Parceiros'!BW18</f>
        <v>0</v>
      </c>
    </row>
    <row r="11" spans="1:12" ht="32.25" customHeight="1">
      <c r="A11" s="86" t="s">
        <v>30</v>
      </c>
      <c r="B11" s="87">
        <f>'7.4.1 Presup. Jefe de Fila'!B23+'7.4.2 Presup. Socio 1'!B23+'7.4.3 Presup. Socio 2'!B23+'7.4.4 Presup. Socio 3'!B23+'7.4.5 Presup. Socio 4'!B23+'7.4.6 Presup. Socio 5'!B23+'7.4.7 Presup.Socio 6'!B23+'7.4.8 Presup. Socio 7'!B23+'7.4.9 Presup. Socio 8'!B23+'7.4.10 Presup. Socio 9'!B23</f>
        <v>0</v>
      </c>
      <c r="C11" s="88">
        <f t="shared" si="0"/>
        <v>0</v>
      </c>
      <c r="D11" s="87">
        <f>'7.4.1 Presup. Jefe de Fila'!D23+'7.4.2 Presup. Socio 1'!D23+'7.4.3 Presup. Socio 2'!D23+'7.4.4 Presup. Socio 3'!D23+'7.4.5 Presup. Socio 4'!D23+'7.4.6 Presup. Socio 5'!D23+'7.4.7 Presup.Socio 6'!D23+'7.4.8 Presup. Socio 7'!D23+'7.4.9 Presup. Socio 8'!D23+'7.4.10 Presup. Socio 9'!D23</f>
        <v>0</v>
      </c>
      <c r="E11" s="88">
        <f t="shared" si="1"/>
        <v>0</v>
      </c>
      <c r="F11" s="87">
        <f>'7.4.1 Presup. Jefe de Fila'!F23+'7.4.2 Presup. Socio 1'!F23+'7.4.3 Presup. Socio 2'!F23+'7.4.4 Presup. Socio 3'!F23+'7.4.5 Presup. Socio 4'!F23+'7.4.6 Presup. Socio 5'!F23+'7.4.7 Presup.Socio 6'!F23+'7.4.8 Presup. Socio 7'!F23+'7.4.9 Presup. Socio 8'!F23+'7.4.10 Presup. Socio 9'!F23</f>
        <v>0</v>
      </c>
      <c r="G11" s="88">
        <f t="shared" si="2"/>
        <v>0</v>
      </c>
      <c r="H11" s="87">
        <f>'7.4.1 Presup. Jefe de Fila'!H23+'7.4.2 Presup. Socio 1'!H23+'7.4.3 Presup. Socio 2'!H23+'7.4.4 Presup. Socio 3'!H23+'7.4.5 Presup. Socio 4'!H23+'7.4.6 Presup. Socio 5'!H23+'7.4.7 Presup.Socio 6'!H23+'7.4.8 Presup. Socio 7'!H23+'7.4.9 Presup. Socio 8'!H23+'7.4.10 Presup. Socio 9'!H23</f>
        <v>0</v>
      </c>
      <c r="I11" s="88">
        <f t="shared" si="3"/>
        <v>0</v>
      </c>
      <c r="J11" s="89">
        <f t="shared" si="4"/>
        <v>0</v>
      </c>
      <c r="K11" s="90">
        <f t="shared" si="5"/>
        <v>0</v>
      </c>
      <c r="L11" s="23">
        <f>'[1]7.1. Inf Fin Parceiros'!CM18</f>
        <v>0</v>
      </c>
    </row>
    <row r="12" spans="1:12" ht="32.25" customHeight="1">
      <c r="A12" s="86" t="s">
        <v>31</v>
      </c>
      <c r="B12" s="87">
        <f>'7.4.1 Presup. Jefe de Fila'!B24+'7.4.2 Presup. Socio 1'!B24+'7.4.3 Presup. Socio 2'!B24+'7.4.4 Presup. Socio 3'!B24+'7.4.5 Presup. Socio 4'!B24+'7.4.6 Presup. Socio 5'!B24+'7.4.7 Presup.Socio 6'!B24+'7.4.8 Presup. Socio 7'!B24+'7.4.9 Presup. Socio 8'!B24+'7.4.10 Presup. Socio 9'!B24</f>
        <v>0</v>
      </c>
      <c r="C12" s="88">
        <f t="shared" si="0"/>
        <v>0</v>
      </c>
      <c r="D12" s="87">
        <f>'7.4.1 Presup. Jefe de Fila'!D24+'7.4.2 Presup. Socio 1'!D24+'7.4.3 Presup. Socio 2'!D24+'7.4.4 Presup. Socio 3'!D24+'7.4.5 Presup. Socio 4'!D24+'7.4.6 Presup. Socio 5'!D24+'7.4.7 Presup.Socio 6'!D24+'7.4.8 Presup. Socio 7'!D24+'7.4.9 Presup. Socio 8'!D24+'7.4.10 Presup. Socio 9'!D24</f>
        <v>0</v>
      </c>
      <c r="E12" s="88">
        <f t="shared" si="1"/>
        <v>0</v>
      </c>
      <c r="F12" s="87">
        <f>'7.4.1 Presup. Jefe de Fila'!F24+'7.4.2 Presup. Socio 1'!F24+'7.4.3 Presup. Socio 2'!F24+'7.4.4 Presup. Socio 3'!F24+'7.4.5 Presup. Socio 4'!F24+'7.4.6 Presup. Socio 5'!F24+'7.4.7 Presup.Socio 6'!F24+'7.4.8 Presup. Socio 7'!F24+'7.4.9 Presup. Socio 8'!F24+'7.4.10 Presup. Socio 9'!F24</f>
        <v>0</v>
      </c>
      <c r="G12" s="88">
        <f t="shared" si="2"/>
        <v>0</v>
      </c>
      <c r="H12" s="87">
        <f>'7.4.1 Presup. Jefe de Fila'!H24+'7.4.2 Presup. Socio 1'!H24+'7.4.3 Presup. Socio 2'!H24+'7.4.4 Presup. Socio 3'!H24+'7.4.5 Presup. Socio 4'!H24+'7.4.6 Presup. Socio 5'!H24+'7.4.7 Presup.Socio 6'!H24+'7.4.8 Presup. Socio 7'!H24+'7.4.9 Presup. Socio 8'!H24+'7.4.10 Presup. Socio 9'!H24</f>
        <v>0</v>
      </c>
      <c r="I12" s="88">
        <f t="shared" si="3"/>
        <v>0</v>
      </c>
      <c r="J12" s="89">
        <f t="shared" si="4"/>
        <v>0</v>
      </c>
      <c r="K12" s="90">
        <f t="shared" si="5"/>
        <v>0</v>
      </c>
      <c r="L12" s="23">
        <f>'[1]7.1. Inf Fin Parceiros'!DC18</f>
        <v>0</v>
      </c>
    </row>
    <row r="13" spans="1:12" ht="33.75" customHeight="1" thickBot="1">
      <c r="A13" s="91" t="s">
        <v>9</v>
      </c>
      <c r="B13" s="92">
        <f>SUM(B6:B12)</f>
        <v>0</v>
      </c>
      <c r="C13" s="93">
        <f>IF($B$13=0,0,B13/$B$13)</f>
        <v>0</v>
      </c>
      <c r="D13" s="92">
        <f>SUM(D6:D12)</f>
        <v>0</v>
      </c>
      <c r="E13" s="93">
        <f t="shared" si="1"/>
        <v>0</v>
      </c>
      <c r="F13" s="92">
        <f>SUM(F6:F12)</f>
        <v>0</v>
      </c>
      <c r="G13" s="93">
        <f t="shared" si="2"/>
        <v>0</v>
      </c>
      <c r="H13" s="92">
        <f>SUM(H6:H12)</f>
        <v>0</v>
      </c>
      <c r="I13" s="93">
        <f t="shared" si="3"/>
        <v>0</v>
      </c>
      <c r="J13" s="94">
        <f>SUM(J6:J12)</f>
        <v>0</v>
      </c>
      <c r="K13" s="95">
        <f t="shared" si="5"/>
        <v>0</v>
      </c>
      <c r="L13" s="23">
        <f>SUM(L6:L12)</f>
        <v>0</v>
      </c>
    </row>
    <row r="14" spans="1:167" s="28" customFormat="1" ht="20.25" customHeight="1" thickTop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7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ht="35.25" customHeight="1"/>
    <row r="16" ht="16.5" customHeight="1"/>
  </sheetData>
  <sheetProtection password="C724" sheet="1" objects="1" scenarios="1"/>
  <mergeCells count="8">
    <mergeCell ref="A1:L1"/>
    <mergeCell ref="A2:L2"/>
    <mergeCell ref="A3:K3"/>
    <mergeCell ref="B4:C4"/>
    <mergeCell ref="D4:E4"/>
    <mergeCell ref="F4:G4"/>
    <mergeCell ref="H4:I4"/>
    <mergeCell ref="J4:K4"/>
  </mergeCells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99" r:id="rId2"/>
  <headerFooter alignWithMargins="0">
    <oddHeader>&amp;C&amp;G</oddHeader>
    <oddFooter>&amp;L&amp;G</oddFooter>
  </headerFooter>
  <colBreaks count="1" manualBreakCount="1">
    <brk id="11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30"/>
  <sheetViews>
    <sheetView workbookViewId="0" topLeftCell="A1">
      <selection activeCell="G12" sqref="G12"/>
    </sheetView>
  </sheetViews>
  <sheetFormatPr defaultColWidth="11.421875" defaultRowHeight="12.75"/>
  <cols>
    <col min="1" max="1" width="23.28125" style="19" customWidth="1"/>
    <col min="2" max="2" width="13.7109375" style="19" hidden="1" customWidth="1"/>
    <col min="3" max="4" width="14.7109375" style="19" customWidth="1"/>
    <col min="5" max="5" width="11.28125" style="19" customWidth="1"/>
    <col min="6" max="10" width="14.7109375" style="19" customWidth="1"/>
    <col min="11" max="11" width="9.421875" style="19" customWidth="1"/>
    <col min="12" max="12" width="2.421875" style="19" customWidth="1"/>
    <col min="13" max="16384" width="9.140625" style="19" customWidth="1"/>
  </cols>
  <sheetData>
    <row r="1" spans="1:146" ht="18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30"/>
      <c r="X1" s="18"/>
      <c r="Y1" s="18"/>
      <c r="Z1" s="30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30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30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30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30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30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30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</row>
    <row r="2" spans="1:146" ht="28.5" customHeight="1">
      <c r="A2" s="1" t="s">
        <v>35</v>
      </c>
      <c r="W2" s="30"/>
      <c r="X2" s="3"/>
      <c r="Y2" s="3"/>
      <c r="Z2" s="30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0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0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0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0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0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0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0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30"/>
    </row>
    <row r="3" spans="1:146" ht="23.25" customHeight="1" thickBot="1">
      <c r="A3" s="1"/>
      <c r="W3" s="30"/>
      <c r="X3" s="3"/>
      <c r="Y3" s="3"/>
      <c r="Z3" s="30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0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0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0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0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0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0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30"/>
    </row>
    <row r="4" spans="1:11" s="4" customFormat="1" ht="27" customHeight="1" thickTop="1">
      <c r="A4" s="175"/>
      <c r="B4" s="178" t="s">
        <v>2</v>
      </c>
      <c r="C4" s="180" t="s">
        <v>17</v>
      </c>
      <c r="D4" s="180" t="s">
        <v>4</v>
      </c>
      <c r="E4" s="180" t="s">
        <v>36</v>
      </c>
      <c r="F4" s="152" t="s">
        <v>3</v>
      </c>
      <c r="G4" s="153"/>
      <c r="H4" s="153"/>
      <c r="I4" s="154"/>
      <c r="J4" s="180" t="s">
        <v>38</v>
      </c>
      <c r="K4" s="155" t="s">
        <v>0</v>
      </c>
    </row>
    <row r="5" spans="1:11" s="4" customFormat="1" ht="24.75" customHeight="1">
      <c r="A5" s="176"/>
      <c r="B5" s="179"/>
      <c r="C5" s="156"/>
      <c r="D5" s="158"/>
      <c r="E5" s="157"/>
      <c r="F5" s="102" t="s">
        <v>5</v>
      </c>
      <c r="G5" s="102" t="s">
        <v>6</v>
      </c>
      <c r="H5" s="102" t="s">
        <v>7</v>
      </c>
      <c r="I5" s="102" t="s">
        <v>37</v>
      </c>
      <c r="J5" s="158"/>
      <c r="K5" s="181"/>
    </row>
    <row r="6" spans="1:11" s="4" customFormat="1" ht="18" customHeight="1">
      <c r="A6" s="177"/>
      <c r="B6" s="11" t="s">
        <v>8</v>
      </c>
      <c r="C6" s="103" t="s">
        <v>8</v>
      </c>
      <c r="D6" s="103" t="s">
        <v>8</v>
      </c>
      <c r="E6" s="103" t="s">
        <v>0</v>
      </c>
      <c r="F6" s="103" t="s">
        <v>8</v>
      </c>
      <c r="G6" s="103" t="s">
        <v>8</v>
      </c>
      <c r="H6" s="103" t="s">
        <v>8</v>
      </c>
      <c r="I6" s="103" t="s">
        <v>8</v>
      </c>
      <c r="J6" s="103" t="s">
        <v>8</v>
      </c>
      <c r="K6" s="104" t="s">
        <v>0</v>
      </c>
    </row>
    <row r="7" spans="1:11" ht="27.75" customHeight="1">
      <c r="A7" s="100" t="str">
        <f>IF('7.4.1 Presup. Jefe de Fila'!B3=0,"JEFE DE FILA",'7.4.1 Presup. Jefe de Fila'!B3)</f>
        <v>JEFE DE FILA</v>
      </c>
      <c r="B7" s="31">
        <f aca="true" t="shared" si="0" ref="B7:B16">J7+C7</f>
        <v>0</v>
      </c>
      <c r="C7" s="87">
        <f aca="true" t="shared" si="1" ref="C7:C16">I7+H7+G7+F7+D7</f>
        <v>0</v>
      </c>
      <c r="D7" s="32"/>
      <c r="E7" s="88">
        <f>IF(C7=0,0,D7/C7)</f>
        <v>0</v>
      </c>
      <c r="F7" s="32"/>
      <c r="G7" s="32"/>
      <c r="H7" s="32"/>
      <c r="I7" s="32"/>
      <c r="J7" s="32"/>
      <c r="K7" s="99">
        <f aca="true" t="shared" si="2" ref="K7:K16">IF($B$17=0,0,B7/$B$17)</f>
        <v>0</v>
      </c>
    </row>
    <row r="8" spans="1:11" ht="27.75" customHeight="1">
      <c r="A8" s="100" t="str">
        <f>IF('7.4.2 Presup. Socio 1'!B3=0,"SOCIO 1",'7.4.2 Presup. Socio 1'!B3)</f>
        <v>SOCIO 1</v>
      </c>
      <c r="B8" s="31">
        <f t="shared" si="0"/>
        <v>0</v>
      </c>
      <c r="C8" s="87">
        <f t="shared" si="1"/>
        <v>0</v>
      </c>
      <c r="D8" s="32"/>
      <c r="E8" s="88">
        <f aca="true" t="shared" si="3" ref="E8:E16">IF(C8=0,0,D8/C8)</f>
        <v>0</v>
      </c>
      <c r="F8" s="32"/>
      <c r="G8" s="32"/>
      <c r="H8" s="32"/>
      <c r="I8" s="32"/>
      <c r="J8" s="32"/>
      <c r="K8" s="99">
        <f t="shared" si="2"/>
        <v>0</v>
      </c>
    </row>
    <row r="9" spans="1:11" ht="27.75" customHeight="1">
      <c r="A9" s="100" t="str">
        <f>IF('7.4.3 Presup. Socio 2'!B3=0,"SOCIO 2",'7.4.3 Presup. Socio 2'!B3)</f>
        <v>SOCIO 2</v>
      </c>
      <c r="B9" s="31">
        <f t="shared" si="0"/>
        <v>0</v>
      </c>
      <c r="C9" s="87">
        <f t="shared" si="1"/>
        <v>0</v>
      </c>
      <c r="D9" s="32"/>
      <c r="E9" s="88">
        <f t="shared" si="3"/>
        <v>0</v>
      </c>
      <c r="F9" s="32"/>
      <c r="G9" s="32"/>
      <c r="H9" s="32"/>
      <c r="I9" s="32"/>
      <c r="J9" s="32"/>
      <c r="K9" s="99">
        <f t="shared" si="2"/>
        <v>0</v>
      </c>
    </row>
    <row r="10" spans="1:11" ht="27.75" customHeight="1">
      <c r="A10" s="100" t="str">
        <f>IF('7.4.4 Presup. Socio 3'!B3=0,"SOCIO 3",'7.4.4 Presup. Socio 3'!B3)</f>
        <v>SOCIO 3</v>
      </c>
      <c r="B10" s="31">
        <f t="shared" si="0"/>
        <v>0</v>
      </c>
      <c r="C10" s="87">
        <f t="shared" si="1"/>
        <v>0</v>
      </c>
      <c r="D10" s="32"/>
      <c r="E10" s="88">
        <f t="shared" si="3"/>
        <v>0</v>
      </c>
      <c r="F10" s="32"/>
      <c r="G10" s="32"/>
      <c r="H10" s="32"/>
      <c r="I10" s="32"/>
      <c r="J10" s="32"/>
      <c r="K10" s="99">
        <f t="shared" si="2"/>
        <v>0</v>
      </c>
    </row>
    <row r="11" spans="1:11" ht="27.75" customHeight="1">
      <c r="A11" s="100" t="str">
        <f>IF('7.4.5 Presup. Socio 4'!B3=0,"SOCIO 4",'7.4.5 Presup. Socio 4'!B3)</f>
        <v>SOCIO 4</v>
      </c>
      <c r="B11" s="31">
        <f t="shared" si="0"/>
        <v>0</v>
      </c>
      <c r="C11" s="87">
        <f t="shared" si="1"/>
        <v>0</v>
      </c>
      <c r="D11" s="32"/>
      <c r="E11" s="88">
        <f t="shared" si="3"/>
        <v>0</v>
      </c>
      <c r="F11" s="32"/>
      <c r="G11" s="32"/>
      <c r="H11" s="32"/>
      <c r="I11" s="32"/>
      <c r="J11" s="32"/>
      <c r="K11" s="99">
        <f t="shared" si="2"/>
        <v>0</v>
      </c>
    </row>
    <row r="12" spans="1:11" ht="27.75" customHeight="1">
      <c r="A12" s="100" t="str">
        <f>IF('7.4.6 Presup. Socio 5'!B3=0,"SOCIO 5",'7.4.6 Presup. Socio 5'!B3)</f>
        <v>SOCIO 5</v>
      </c>
      <c r="B12" s="31">
        <f t="shared" si="0"/>
        <v>0</v>
      </c>
      <c r="C12" s="87">
        <f t="shared" si="1"/>
        <v>0</v>
      </c>
      <c r="D12" s="32"/>
      <c r="E12" s="88">
        <f t="shared" si="3"/>
        <v>0</v>
      </c>
      <c r="F12" s="32"/>
      <c r="G12" s="32"/>
      <c r="H12" s="32"/>
      <c r="I12" s="32"/>
      <c r="J12" s="32"/>
      <c r="K12" s="99">
        <f t="shared" si="2"/>
        <v>0</v>
      </c>
    </row>
    <row r="13" spans="1:11" ht="27.75" customHeight="1">
      <c r="A13" s="100" t="str">
        <f>IF('7.4.7 Presup.Socio 6'!B3=0,"SOCIO 6",'7.4.7 Presup.Socio 6'!B3)</f>
        <v>SOCIO 6</v>
      </c>
      <c r="B13" s="31">
        <f t="shared" si="0"/>
        <v>0</v>
      </c>
      <c r="C13" s="87">
        <f t="shared" si="1"/>
        <v>0</v>
      </c>
      <c r="D13" s="32"/>
      <c r="E13" s="88">
        <f t="shared" si="3"/>
        <v>0</v>
      </c>
      <c r="F13" s="32"/>
      <c r="G13" s="32"/>
      <c r="H13" s="32"/>
      <c r="I13" s="32"/>
      <c r="J13" s="32"/>
      <c r="K13" s="99">
        <f t="shared" si="2"/>
        <v>0</v>
      </c>
    </row>
    <row r="14" spans="1:11" ht="27.75" customHeight="1">
      <c r="A14" s="100" t="str">
        <f>IF('7.4.8 Presup. Socio 7'!B3=0,"SOCIO 7",'7.4.8 Presup. Socio 7'!B3)</f>
        <v>SOCIO 7</v>
      </c>
      <c r="B14" s="31">
        <f t="shared" si="0"/>
        <v>0</v>
      </c>
      <c r="C14" s="87">
        <f t="shared" si="1"/>
        <v>0</v>
      </c>
      <c r="D14" s="32"/>
      <c r="E14" s="88">
        <f t="shared" si="3"/>
        <v>0</v>
      </c>
      <c r="F14" s="32"/>
      <c r="G14" s="32"/>
      <c r="H14" s="32"/>
      <c r="I14" s="32"/>
      <c r="J14" s="32"/>
      <c r="K14" s="99">
        <f t="shared" si="2"/>
        <v>0</v>
      </c>
    </row>
    <row r="15" spans="1:11" ht="27.75" customHeight="1">
      <c r="A15" s="100" t="str">
        <f>IF('7.4.9 Presup. Socio 8'!B3=0,"SOCIO 8",'7.4.9 Presup. Socio 8'!B3)</f>
        <v>SOCIO 8</v>
      </c>
      <c r="B15" s="31">
        <f t="shared" si="0"/>
        <v>0</v>
      </c>
      <c r="C15" s="87">
        <f t="shared" si="1"/>
        <v>0</v>
      </c>
      <c r="D15" s="32"/>
      <c r="E15" s="88">
        <f t="shared" si="3"/>
        <v>0</v>
      </c>
      <c r="F15" s="32"/>
      <c r="G15" s="32"/>
      <c r="H15" s="32"/>
      <c r="I15" s="32"/>
      <c r="J15" s="32"/>
      <c r="K15" s="99">
        <f t="shared" si="2"/>
        <v>0</v>
      </c>
    </row>
    <row r="16" spans="1:11" ht="27.75" customHeight="1">
      <c r="A16" s="100" t="str">
        <f>IF('7.4.10 Presup. Socio 9'!B3=0,"SOCIO 9",'7.4.10 Presup. Socio 9'!B3)</f>
        <v>SOCIO 9</v>
      </c>
      <c r="B16" s="31">
        <f t="shared" si="0"/>
        <v>0</v>
      </c>
      <c r="C16" s="87">
        <f t="shared" si="1"/>
        <v>0</v>
      </c>
      <c r="D16" s="32"/>
      <c r="E16" s="88">
        <f t="shared" si="3"/>
        <v>0</v>
      </c>
      <c r="F16" s="32"/>
      <c r="G16" s="32"/>
      <c r="H16" s="32"/>
      <c r="I16" s="32"/>
      <c r="J16" s="32"/>
      <c r="K16" s="99">
        <f t="shared" si="2"/>
        <v>0</v>
      </c>
    </row>
    <row r="17" spans="1:11" s="21" customFormat="1" ht="33.75" customHeight="1">
      <c r="A17" s="91" t="s">
        <v>9</v>
      </c>
      <c r="B17" s="24">
        <f>SUM(B7:B16)</f>
        <v>0</v>
      </c>
      <c r="C17" s="92">
        <f>SUM(C7:C16)</f>
        <v>0</v>
      </c>
      <c r="D17" s="92">
        <f>SUM(D7:D16)</f>
        <v>0</v>
      </c>
      <c r="E17" s="97">
        <f>IF(C17=0,0,D17/C17)</f>
        <v>0</v>
      </c>
      <c r="F17" s="92">
        <f aca="true" t="shared" si="4" ref="F17:K17">SUM(F7:F16)</f>
        <v>0</v>
      </c>
      <c r="G17" s="92">
        <f t="shared" si="4"/>
        <v>0</v>
      </c>
      <c r="H17" s="92">
        <f t="shared" si="4"/>
        <v>0</v>
      </c>
      <c r="I17" s="92">
        <f t="shared" si="4"/>
        <v>0</v>
      </c>
      <c r="J17" s="92">
        <f t="shared" si="4"/>
        <v>0</v>
      </c>
      <c r="K17" s="98">
        <f t="shared" si="4"/>
        <v>0</v>
      </c>
    </row>
    <row r="18" spans="1:22" ht="24.75" customHeight="1" thickBot="1">
      <c r="A18" s="101" t="s">
        <v>0</v>
      </c>
      <c r="B18" s="33"/>
      <c r="C18" s="96">
        <f>IF($C$17=0,0,C17/$C$17)</f>
        <v>0</v>
      </c>
      <c r="D18" s="96">
        <f>IF($C$17=0,0,D17/$C$17)</f>
        <v>0</v>
      </c>
      <c r="E18" s="105"/>
      <c r="F18" s="96">
        <f>IF($C$17=0,0,F17/$C$17)</f>
        <v>0</v>
      </c>
      <c r="G18" s="96">
        <f>IF($C$17=0,0,G17/$C$17)</f>
        <v>0</v>
      </c>
      <c r="H18" s="96">
        <f>IF($C$17=0,0,H17/$C$17)</f>
        <v>0</v>
      </c>
      <c r="I18" s="96">
        <f>IF($C$17=0,0,I17/$C$17)</f>
        <v>0</v>
      </c>
      <c r="J18" s="105"/>
      <c r="K18" s="10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09" ht="15" customHeight="1" hidden="1" thickTop="1">
      <c r="A19" s="34"/>
      <c r="B19" s="35">
        <v>0</v>
      </c>
      <c r="C19" s="36">
        <f>'7.1 Coste Total'!N13</f>
        <v>0</v>
      </c>
      <c r="D19" s="34"/>
      <c r="E19" s="34"/>
      <c r="F19" s="34"/>
      <c r="G19" s="34"/>
      <c r="H19" s="34"/>
      <c r="I19" s="34"/>
      <c r="J19" s="34"/>
      <c r="K19" s="34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30"/>
      <c r="X19" s="18"/>
      <c r="Y19" s="18"/>
      <c r="Z19" s="18"/>
      <c r="AA19" s="18"/>
      <c r="AB19" s="18"/>
      <c r="AC19" s="18"/>
      <c r="AD19" s="18"/>
      <c r="AE19" s="18"/>
      <c r="AF19" s="30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30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30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30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30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30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</row>
    <row r="20" spans="1:137" ht="13.5" thickTop="1">
      <c r="A20" s="18"/>
      <c r="B20" s="37"/>
      <c r="C20" s="37"/>
      <c r="D20" s="18"/>
      <c r="E20" s="182"/>
      <c r="F20" s="182"/>
      <c r="G20" s="182"/>
      <c r="H20" s="182"/>
      <c r="I20" s="182"/>
      <c r="J20" s="182"/>
      <c r="K20" s="182"/>
      <c r="L20" s="37"/>
      <c r="M20" s="37"/>
      <c r="N20" s="18"/>
      <c r="O20" s="18"/>
      <c r="P20" s="18"/>
      <c r="Q20" s="18"/>
      <c r="R20" s="18"/>
      <c r="S20" s="18"/>
      <c r="T20" s="18"/>
      <c r="U20" s="18"/>
      <c r="V20" s="18"/>
      <c r="W20" s="30"/>
      <c r="X20" s="37"/>
      <c r="Y20" s="37"/>
      <c r="Z20" s="37"/>
      <c r="AA20" s="37"/>
      <c r="AB20" s="37"/>
      <c r="AC20" s="37"/>
      <c r="AD20" s="37"/>
      <c r="AE20" s="37"/>
      <c r="AF20" s="38"/>
      <c r="AG20" s="18"/>
      <c r="AH20" s="18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8"/>
      <c r="AV20" s="18"/>
      <c r="AW20" s="18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8"/>
      <c r="BK20" s="18"/>
      <c r="BL20" s="18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8"/>
      <c r="BZ20" s="18"/>
      <c r="CA20" s="18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8"/>
      <c r="CO20" s="18"/>
      <c r="CP20" s="18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8"/>
      <c r="DD20" s="18"/>
      <c r="DE20" s="18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8"/>
      <c r="DS20" s="30"/>
      <c r="DT20" s="30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8"/>
    </row>
    <row r="21" spans="1:137" s="18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40"/>
      <c r="Y21" s="40"/>
      <c r="Z21" s="40"/>
      <c r="AA21" s="40"/>
      <c r="AB21" s="40"/>
      <c r="AC21" s="40"/>
      <c r="AD21" s="40"/>
      <c r="AE21" s="40"/>
      <c r="AF21" s="42"/>
      <c r="AG21" s="43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2"/>
      <c r="AV21" s="43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2"/>
      <c r="BK21" s="43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2"/>
      <c r="BZ21" s="43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2"/>
      <c r="CO21" s="43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2"/>
      <c r="DD21" s="43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2"/>
      <c r="DS21" s="44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42"/>
    </row>
    <row r="22" ht="12.75">
      <c r="C22" s="36"/>
    </row>
    <row r="30" spans="5:6" ht="12.75">
      <c r="E30" s="159"/>
      <c r="F30" s="159"/>
    </row>
  </sheetData>
  <sheetProtection password="C724" sheet="1" objects="1" scenarios="1"/>
  <mergeCells count="10">
    <mergeCell ref="E30:F30"/>
    <mergeCell ref="F4:I4"/>
    <mergeCell ref="J4:J5"/>
    <mergeCell ref="K4:K5"/>
    <mergeCell ref="E20:K20"/>
    <mergeCell ref="A4:A6"/>
    <mergeCell ref="B4:B5"/>
    <mergeCell ref="C4:C5"/>
    <mergeCell ref="E4:E5"/>
    <mergeCell ref="D4:D5"/>
  </mergeCells>
  <conditionalFormatting sqref="C17">
    <cfRule type="cellIs" priority="1" dxfId="0" operator="notEqual" stopIfTrue="1">
      <formula>$C$19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96" r:id="rId2"/>
  <headerFooter alignWithMargins="0">
    <oddHeader>&amp;C&amp;G</oddHead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SheetLayoutView="75" workbookViewId="0" topLeftCell="A10">
      <selection activeCell="G23" sqref="G23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140625" style="19" customWidth="1"/>
    <col min="6" max="6" width="14.421875" style="51" customWidth="1"/>
    <col min="7" max="7" width="7.003906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3.25" customHeight="1">
      <c r="A1" s="193" t="s">
        <v>39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5.5" customHeight="1" thickTop="1">
      <c r="A3" s="107" t="s">
        <v>40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 aca="true" t="shared" si="1" ref="E5:E11"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t="shared" si="1"/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>IF($L$12=0,0,L9/$L$12)</f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I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aca="true" t="shared" si="9" ref="J12:O12">SUM(J5:J11)</f>
        <v>0</v>
      </c>
      <c r="K12" s="113">
        <f t="shared" si="9"/>
        <v>0</v>
      </c>
      <c r="L12" s="114">
        <f t="shared" si="9"/>
        <v>0</v>
      </c>
      <c r="M12" s="113">
        <f t="shared" si="9"/>
        <v>0</v>
      </c>
      <c r="N12" s="114">
        <f t="shared" si="9"/>
        <v>0</v>
      </c>
      <c r="O12" s="115">
        <f t="shared" si="9"/>
        <v>0</v>
      </c>
    </row>
    <row r="13" spans="3:6" s="46" customFormat="1" ht="20.25" customHeight="1" thickBot="1" thickTop="1">
      <c r="C13" s="49"/>
      <c r="D13" s="67" t="e">
        <f>IF(D14&gt;0.06,"Erro","")</f>
        <v>#DIV/0!</v>
      </c>
      <c r="E13" s="49"/>
      <c r="F13" s="50"/>
    </row>
    <row r="14" spans="3:6" s="46" customFormat="1" ht="14.25" customHeight="1" hidden="1">
      <c r="C14" s="49"/>
      <c r="D14" s="66" t="e">
        <f>D12/N12</f>
        <v>#DIV/0!</v>
      </c>
      <c r="E14" s="49"/>
      <c r="F14" s="50"/>
    </row>
    <row r="15" spans="1:11" s="13" customFormat="1" ht="24.75" customHeight="1" thickTop="1">
      <c r="A15" s="117" t="s">
        <v>40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2.5" customHeight="1">
      <c r="A16" s="91" t="s">
        <v>34</v>
      </c>
      <c r="B16" s="187" t="s">
        <v>12</v>
      </c>
      <c r="C16" s="187"/>
      <c r="D16" s="187" t="s">
        <v>12</v>
      </c>
      <c r="E16" s="187"/>
      <c r="F16" s="187" t="s">
        <v>12</v>
      </c>
      <c r="G16" s="187"/>
      <c r="H16" s="187" t="s">
        <v>12</v>
      </c>
      <c r="I16" s="187"/>
      <c r="J16" s="191" t="s">
        <v>9</v>
      </c>
      <c r="K16" s="192"/>
    </row>
    <row r="17" spans="1:11" ht="27.75" customHeight="1">
      <c r="A17" s="91" t="s">
        <v>18</v>
      </c>
      <c r="B17" s="119" t="s">
        <v>41</v>
      </c>
      <c r="C17" s="119" t="s">
        <v>0</v>
      </c>
      <c r="D17" s="119" t="s">
        <v>41</v>
      </c>
      <c r="E17" s="119" t="s">
        <v>0</v>
      </c>
      <c r="F17" s="119" t="s">
        <v>41</v>
      </c>
      <c r="G17" s="119" t="s">
        <v>0</v>
      </c>
      <c r="H17" s="119" t="s">
        <v>41</v>
      </c>
      <c r="I17" s="119" t="s">
        <v>0</v>
      </c>
      <c r="J17" s="119" t="s">
        <v>41</v>
      </c>
      <c r="K17" s="120" t="s">
        <v>0</v>
      </c>
    </row>
    <row r="18" spans="1:11" ht="27.75" customHeight="1">
      <c r="A18" s="71" t="s">
        <v>25</v>
      </c>
      <c r="B18" s="52"/>
      <c r="C18" s="121">
        <f>IF($B18=0,0,B18/$B$25)</f>
        <v>0</v>
      </c>
      <c r="D18" s="52"/>
      <c r="E18" s="121">
        <f>IF($D18=0,0,D18/$D$25)</f>
        <v>0</v>
      </c>
      <c r="F18" s="52"/>
      <c r="G18" s="121">
        <f>IF($F18=0,0,F18/$F$25)</f>
        <v>0</v>
      </c>
      <c r="H18" s="52"/>
      <c r="I18" s="121">
        <f>IF($H18=0,0,H18/$H$25)</f>
        <v>0</v>
      </c>
      <c r="J18" s="122">
        <f>B18+D18+F18+H18</f>
        <v>0</v>
      </c>
      <c r="K18" s="123">
        <f>IF($J18=0,0,J18/$J$25)</f>
        <v>0</v>
      </c>
    </row>
    <row r="19" spans="1:11" ht="27.75" customHeight="1">
      <c r="A19" s="71" t="s">
        <v>42</v>
      </c>
      <c r="B19" s="52"/>
      <c r="C19" s="121">
        <f aca="true" t="shared" si="10" ref="C19:C24">IF($B19=0,0,B19/$B$25)</f>
        <v>0</v>
      </c>
      <c r="D19" s="52"/>
      <c r="E19" s="121">
        <f aca="true" t="shared" si="11" ref="E19:E24">IF($D19=0,0,D19/$D$25)</f>
        <v>0</v>
      </c>
      <c r="F19" s="52"/>
      <c r="G19" s="121">
        <f aca="true" t="shared" si="12" ref="G19:G24">IF($F19=0,0,F19/$F$25)</f>
        <v>0</v>
      </c>
      <c r="H19" s="52"/>
      <c r="I19" s="121">
        <f aca="true" t="shared" si="13" ref="I19:I24">IF($H19=0,0,H19/$H$25)</f>
        <v>0</v>
      </c>
      <c r="J19" s="122">
        <f aca="true" t="shared" si="14" ref="J19:J24">B19+D19+F19+H19</f>
        <v>0</v>
      </c>
      <c r="K19" s="123">
        <f aca="true" t="shared" si="15" ref="K19:K24">IF($J19=0,0,J19/$J$25)</f>
        <v>0</v>
      </c>
    </row>
    <row r="20" spans="1:11" ht="27.75" customHeight="1">
      <c r="A20" s="71" t="s">
        <v>27</v>
      </c>
      <c r="B20" s="52"/>
      <c r="C20" s="121">
        <f t="shared" si="10"/>
        <v>0</v>
      </c>
      <c r="D20" s="52"/>
      <c r="E20" s="121">
        <f t="shared" si="11"/>
        <v>0</v>
      </c>
      <c r="F20" s="52"/>
      <c r="G20" s="121">
        <f t="shared" si="12"/>
        <v>0</v>
      </c>
      <c r="H20" s="52"/>
      <c r="I20" s="121">
        <f t="shared" si="13"/>
        <v>0</v>
      </c>
      <c r="J20" s="122">
        <f t="shared" si="14"/>
        <v>0</v>
      </c>
      <c r="K20" s="123">
        <f t="shared" si="15"/>
        <v>0</v>
      </c>
    </row>
    <row r="21" spans="1:11" ht="27.75" customHeight="1">
      <c r="A21" s="71" t="s">
        <v>43</v>
      </c>
      <c r="B21" s="52"/>
      <c r="C21" s="121">
        <f t="shared" si="10"/>
        <v>0</v>
      </c>
      <c r="D21" s="52"/>
      <c r="E21" s="121">
        <f t="shared" si="11"/>
        <v>0</v>
      </c>
      <c r="F21" s="52"/>
      <c r="G21" s="121">
        <f t="shared" si="12"/>
        <v>0</v>
      </c>
      <c r="H21" s="52"/>
      <c r="I21" s="121">
        <f t="shared" si="13"/>
        <v>0</v>
      </c>
      <c r="J21" s="122">
        <f t="shared" si="14"/>
        <v>0</v>
      </c>
      <c r="K21" s="123">
        <f t="shared" si="15"/>
        <v>0</v>
      </c>
    </row>
    <row r="22" spans="1:11" ht="27.75" customHeight="1">
      <c r="A22" s="71" t="s">
        <v>54</v>
      </c>
      <c r="B22" s="52"/>
      <c r="C22" s="121">
        <f t="shared" si="10"/>
        <v>0</v>
      </c>
      <c r="D22" s="52"/>
      <c r="E22" s="121">
        <f t="shared" si="11"/>
        <v>0</v>
      </c>
      <c r="F22" s="52"/>
      <c r="G22" s="121">
        <f t="shared" si="12"/>
        <v>0</v>
      </c>
      <c r="H22" s="52"/>
      <c r="I22" s="121">
        <f t="shared" si="13"/>
        <v>0</v>
      </c>
      <c r="J22" s="122">
        <f t="shared" si="14"/>
        <v>0</v>
      </c>
      <c r="K22" s="123">
        <f t="shared" si="15"/>
        <v>0</v>
      </c>
    </row>
    <row r="23" spans="1:11" ht="27.75" customHeight="1">
      <c r="A23" s="71" t="s">
        <v>30</v>
      </c>
      <c r="B23" s="52"/>
      <c r="C23" s="121">
        <f t="shared" si="10"/>
        <v>0</v>
      </c>
      <c r="D23" s="52"/>
      <c r="E23" s="121">
        <f t="shared" si="11"/>
        <v>0</v>
      </c>
      <c r="F23" s="52"/>
      <c r="G23" s="121">
        <f t="shared" si="12"/>
        <v>0</v>
      </c>
      <c r="H23" s="52"/>
      <c r="I23" s="121">
        <f t="shared" si="13"/>
        <v>0</v>
      </c>
      <c r="J23" s="122">
        <f t="shared" si="14"/>
        <v>0</v>
      </c>
      <c r="K23" s="123">
        <f t="shared" si="15"/>
        <v>0</v>
      </c>
    </row>
    <row r="24" spans="1:11" ht="27.75" customHeight="1">
      <c r="A24" s="71" t="s">
        <v>44</v>
      </c>
      <c r="B24" s="52"/>
      <c r="C24" s="121">
        <f t="shared" si="10"/>
        <v>0</v>
      </c>
      <c r="D24" s="52"/>
      <c r="E24" s="121">
        <f t="shared" si="11"/>
        <v>0</v>
      </c>
      <c r="F24" s="52"/>
      <c r="G24" s="121">
        <f t="shared" si="12"/>
        <v>0</v>
      </c>
      <c r="H24" s="52"/>
      <c r="I24" s="121">
        <f t="shared" si="13"/>
        <v>0</v>
      </c>
      <c r="J24" s="122">
        <f t="shared" si="14"/>
        <v>0</v>
      </c>
      <c r="K24" s="123">
        <f t="shared" si="15"/>
        <v>0</v>
      </c>
    </row>
    <row r="25" spans="1:11" s="46" customFormat="1" ht="25.5" customHeight="1" thickBot="1">
      <c r="A25" s="118" t="s">
        <v>9</v>
      </c>
      <c r="B25" s="124">
        <f aca="true" t="shared" si="16" ref="B25:G25">SUM(B18:B24)</f>
        <v>0</v>
      </c>
      <c r="C25" s="125">
        <f t="shared" si="16"/>
        <v>0</v>
      </c>
      <c r="D25" s="124">
        <f t="shared" si="16"/>
        <v>0</v>
      </c>
      <c r="E25" s="125">
        <f t="shared" si="16"/>
        <v>0</v>
      </c>
      <c r="F25" s="124">
        <f t="shared" si="16"/>
        <v>0</v>
      </c>
      <c r="G25" s="125">
        <f t="shared" si="16"/>
        <v>0</v>
      </c>
      <c r="H25" s="124">
        <f>SUM(H18:H24)</f>
        <v>0</v>
      </c>
      <c r="I25" s="125">
        <f>SUM(I18:I24)</f>
        <v>0</v>
      </c>
      <c r="J25" s="124">
        <f>SUM(J18:J24)</f>
        <v>0</v>
      </c>
      <c r="K25" s="126">
        <f>SUM(K18:K24)</f>
        <v>0</v>
      </c>
    </row>
    <row r="26" s="46" customFormat="1" ht="21.75" customHeight="1" thickTop="1"/>
    <row r="27" spans="1:11" s="46" customFormat="1" ht="21.75" customHeight="1">
      <c r="A27" s="129" t="s">
        <v>21</v>
      </c>
      <c r="B27" s="183" t="s">
        <v>45</v>
      </c>
      <c r="C27" s="183"/>
      <c r="D27" s="183"/>
      <c r="E27" s="183"/>
      <c r="F27" s="183"/>
      <c r="G27" s="183"/>
      <c r="H27" s="183"/>
      <c r="I27" s="183"/>
      <c r="J27" s="183"/>
      <c r="K27" s="183"/>
    </row>
    <row r="28" spans="1:11" s="46" customFormat="1" ht="21.75" customHeight="1">
      <c r="A28" s="129" t="s">
        <v>22</v>
      </c>
      <c r="B28" s="183" t="s">
        <v>45</v>
      </c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11" s="46" customFormat="1" ht="21.75" customHeight="1">
      <c r="A29" s="129" t="s">
        <v>23</v>
      </c>
      <c r="B29" s="183" t="s">
        <v>45</v>
      </c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11" s="46" customFormat="1" ht="21.75" customHeight="1">
      <c r="A30" s="129" t="s">
        <v>24</v>
      </c>
      <c r="B30" s="183" t="s">
        <v>45</v>
      </c>
      <c r="C30" s="183"/>
      <c r="D30" s="183"/>
      <c r="E30" s="183"/>
      <c r="F30" s="183"/>
      <c r="G30" s="183"/>
      <c r="H30" s="183"/>
      <c r="I30" s="183"/>
      <c r="J30" s="183"/>
      <c r="K30" s="183"/>
    </row>
    <row r="31" s="46" customFormat="1" ht="22.5" customHeight="1"/>
    <row r="32" s="46" customFormat="1" ht="22.5" customHeight="1"/>
    <row r="33" s="46" customFormat="1" ht="22.5" customHeight="1"/>
    <row r="34" s="46" customFormat="1" ht="21" customHeight="1"/>
  </sheetData>
  <sheetProtection password="C724" sheet="1" objects="1" scenarios="1"/>
  <mergeCells count="20">
    <mergeCell ref="F4:G4"/>
    <mergeCell ref="A1:F1"/>
    <mergeCell ref="B3:O3"/>
    <mergeCell ref="L4:M4"/>
    <mergeCell ref="N4:O4"/>
    <mergeCell ref="J4:K4"/>
    <mergeCell ref="B15:K15"/>
    <mergeCell ref="B16:C16"/>
    <mergeCell ref="A2:G2"/>
    <mergeCell ref="D4:E4"/>
    <mergeCell ref="D16:E16"/>
    <mergeCell ref="H4:I4"/>
    <mergeCell ref="F16:G16"/>
    <mergeCell ref="J16:K16"/>
    <mergeCell ref="H16:I16"/>
    <mergeCell ref="B4:C4"/>
    <mergeCell ref="B27:K27"/>
    <mergeCell ref="B28:K28"/>
    <mergeCell ref="B29:K29"/>
    <mergeCell ref="B30:K30"/>
  </mergeCells>
  <conditionalFormatting sqref="J18">
    <cfRule type="cellIs" priority="1" dxfId="0" operator="notEqual" stopIfTrue="1">
      <formula>$N$5</formula>
    </cfRule>
  </conditionalFormatting>
  <conditionalFormatting sqref="J19">
    <cfRule type="cellIs" priority="2" dxfId="0" operator="notEqual" stopIfTrue="1">
      <formula>$N$6</formula>
    </cfRule>
  </conditionalFormatting>
  <conditionalFormatting sqref="J20">
    <cfRule type="cellIs" priority="3" dxfId="0" operator="notEqual" stopIfTrue="1">
      <formula>$N$7</formula>
    </cfRule>
  </conditionalFormatting>
  <conditionalFormatting sqref="J21">
    <cfRule type="cellIs" priority="4" dxfId="0" operator="notEqual" stopIfTrue="1">
      <formula>$N$8</formula>
    </cfRule>
  </conditionalFormatting>
  <conditionalFormatting sqref="J22">
    <cfRule type="cellIs" priority="5" dxfId="0" operator="notEqual" stopIfTrue="1">
      <formula>$N$9</formula>
    </cfRule>
  </conditionalFormatting>
  <conditionalFormatting sqref="J23">
    <cfRule type="cellIs" priority="6" dxfId="0" operator="notEqual" stopIfTrue="1">
      <formula>$N$10</formula>
    </cfRule>
  </conditionalFormatting>
  <conditionalFormatting sqref="J24">
    <cfRule type="cellIs" priority="7" dxfId="0" operator="notEqual" stopIfTrue="1">
      <formula>$N$11</formula>
    </cfRule>
  </conditionalFormatting>
  <conditionalFormatting sqref="O9">
    <cfRule type="cellIs" priority="8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2" r:id="rId2"/>
  <headerFooter alignWithMargins="0">
    <oddHeader>&amp;C&amp;G</oddHeader>
    <oddFooter>&amp;L&amp;G</oddFooter>
  </headerFooter>
  <rowBreaks count="1" manualBreakCount="1">
    <brk id="13" max="14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zoomScaleSheetLayoutView="75"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46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6.25" customHeight="1" thickTop="1">
      <c r="A3" s="107" t="s">
        <v>47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I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aca="true" t="shared" si="9" ref="J12:O12">SUM(J5:J11)</f>
        <v>0</v>
      </c>
      <c r="K12" s="113">
        <f t="shared" si="9"/>
        <v>0</v>
      </c>
      <c r="L12" s="114">
        <f t="shared" si="9"/>
        <v>0</v>
      </c>
      <c r="M12" s="113">
        <f t="shared" si="9"/>
        <v>0</v>
      </c>
      <c r="N12" s="114">
        <f t="shared" si="9"/>
        <v>0</v>
      </c>
      <c r="O12" s="115">
        <f t="shared" si="9"/>
        <v>0</v>
      </c>
    </row>
    <row r="13" spans="3:6" s="46" customFormat="1" ht="23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5.5" customHeight="1" thickTop="1">
      <c r="A15" s="127" t="s">
        <v>47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2.5" customHeight="1">
      <c r="A16" s="91" t="s">
        <v>34</v>
      </c>
      <c r="B16" s="191" t="str">
        <f>'7.4.1 Presup. Jefe de Fila'!B16:C16</f>
        <v>200_</v>
      </c>
      <c r="C16" s="191"/>
      <c r="D16" s="191" t="str">
        <f>'7.4.1 Presup. Jefe de Fila'!D16:E16</f>
        <v>200_</v>
      </c>
      <c r="E16" s="191"/>
      <c r="F16" s="191" t="str">
        <f>'7.4.1 Presup. Jefe de Fila'!F16:G16</f>
        <v>200_</v>
      </c>
      <c r="G16" s="191"/>
      <c r="H16" s="191" t="str">
        <f>'7.4.1 Presup. Jefe de Fila'!H16:I16</f>
        <v>200_</v>
      </c>
      <c r="I16" s="191"/>
      <c r="J16" s="191" t="s">
        <v>9</v>
      </c>
      <c r="K16" s="192"/>
    </row>
    <row r="17" spans="1:11" ht="27.75" customHeight="1">
      <c r="A17" s="128" t="s">
        <v>18</v>
      </c>
      <c r="B17" s="119" t="s">
        <v>41</v>
      </c>
      <c r="C17" s="119" t="s">
        <v>0</v>
      </c>
      <c r="D17" s="119" t="s">
        <v>41</v>
      </c>
      <c r="E17" s="119" t="s">
        <v>0</v>
      </c>
      <c r="F17" s="119" t="s">
        <v>41</v>
      </c>
      <c r="G17" s="119" t="s">
        <v>0</v>
      </c>
      <c r="H17" s="119" t="s">
        <v>41</v>
      </c>
      <c r="I17" s="119" t="s">
        <v>0</v>
      </c>
      <c r="J17" s="119" t="s">
        <v>41</v>
      </c>
      <c r="K17" s="120" t="s">
        <v>0</v>
      </c>
    </row>
    <row r="18" spans="1:11" ht="25.5" customHeight="1">
      <c r="A18" s="71" t="s">
        <v>25</v>
      </c>
      <c r="B18" s="52"/>
      <c r="C18" s="121">
        <f>IF($B18=0,0,B18/$B$25)</f>
        <v>0</v>
      </c>
      <c r="D18" s="52"/>
      <c r="E18" s="121">
        <f>IF($D18=0,0,D18/$D$25)</f>
        <v>0</v>
      </c>
      <c r="F18" s="52"/>
      <c r="G18" s="121">
        <f>IF($F18=0,0,F18/$F$25)</f>
        <v>0</v>
      </c>
      <c r="H18" s="52"/>
      <c r="I18" s="121">
        <f>IF($H18=0,0,H18/$H$25)</f>
        <v>0</v>
      </c>
      <c r="J18" s="122">
        <f>B18+D18+F18+H18</f>
        <v>0</v>
      </c>
      <c r="K18" s="123">
        <f>IF($J18=0,0,J18/$J$25)</f>
        <v>0</v>
      </c>
    </row>
    <row r="19" spans="1:11" ht="25.5" customHeight="1">
      <c r="A19" s="71" t="s">
        <v>42</v>
      </c>
      <c r="B19" s="52"/>
      <c r="C19" s="121">
        <f aca="true" t="shared" si="10" ref="C19:C24">IF($B19=0,0,B19/$B$25)</f>
        <v>0</v>
      </c>
      <c r="D19" s="52"/>
      <c r="E19" s="121">
        <f aca="true" t="shared" si="11" ref="E19:E24">IF($D19=0,0,D19/$D$25)</f>
        <v>0</v>
      </c>
      <c r="F19" s="52"/>
      <c r="G19" s="121">
        <f aca="true" t="shared" si="12" ref="G19:G24">IF($F19=0,0,F19/$F$25)</f>
        <v>0</v>
      </c>
      <c r="H19" s="52"/>
      <c r="I19" s="121">
        <f aca="true" t="shared" si="13" ref="I19:I24">IF($H19=0,0,H19/$H$25)</f>
        <v>0</v>
      </c>
      <c r="J19" s="122">
        <f aca="true" t="shared" si="14" ref="J19:J24">B19+D19+F19+H19</f>
        <v>0</v>
      </c>
      <c r="K19" s="123">
        <f aca="true" t="shared" si="15" ref="K19:K24">IF($J19=0,0,J19/$J$25)</f>
        <v>0</v>
      </c>
    </row>
    <row r="20" spans="1:11" ht="25.5" customHeight="1">
      <c r="A20" s="71" t="s">
        <v>27</v>
      </c>
      <c r="B20" s="52"/>
      <c r="C20" s="121">
        <f t="shared" si="10"/>
        <v>0</v>
      </c>
      <c r="D20" s="52"/>
      <c r="E20" s="121">
        <f t="shared" si="11"/>
        <v>0</v>
      </c>
      <c r="F20" s="52"/>
      <c r="G20" s="121">
        <f t="shared" si="12"/>
        <v>0</v>
      </c>
      <c r="H20" s="52"/>
      <c r="I20" s="121">
        <f t="shared" si="13"/>
        <v>0</v>
      </c>
      <c r="J20" s="122">
        <f t="shared" si="14"/>
        <v>0</v>
      </c>
      <c r="K20" s="123">
        <f t="shared" si="15"/>
        <v>0</v>
      </c>
    </row>
    <row r="21" spans="1:11" ht="25.5" customHeight="1">
      <c r="A21" s="71" t="s">
        <v>43</v>
      </c>
      <c r="B21" s="52"/>
      <c r="C21" s="121">
        <f t="shared" si="10"/>
        <v>0</v>
      </c>
      <c r="D21" s="52"/>
      <c r="E21" s="121">
        <f t="shared" si="11"/>
        <v>0</v>
      </c>
      <c r="F21" s="52"/>
      <c r="G21" s="121">
        <f t="shared" si="12"/>
        <v>0</v>
      </c>
      <c r="H21" s="52"/>
      <c r="I21" s="121">
        <f t="shared" si="13"/>
        <v>0</v>
      </c>
      <c r="J21" s="122">
        <f t="shared" si="14"/>
        <v>0</v>
      </c>
      <c r="K21" s="123">
        <f t="shared" si="15"/>
        <v>0</v>
      </c>
    </row>
    <row r="22" spans="1:11" ht="25.5" customHeight="1">
      <c r="A22" s="71" t="s">
        <v>54</v>
      </c>
      <c r="B22" s="52"/>
      <c r="C22" s="121">
        <f t="shared" si="10"/>
        <v>0</v>
      </c>
      <c r="D22" s="52"/>
      <c r="E22" s="121">
        <f t="shared" si="11"/>
        <v>0</v>
      </c>
      <c r="F22" s="52"/>
      <c r="G22" s="121">
        <f t="shared" si="12"/>
        <v>0</v>
      </c>
      <c r="H22" s="52"/>
      <c r="I22" s="121">
        <f t="shared" si="13"/>
        <v>0</v>
      </c>
      <c r="J22" s="122">
        <f t="shared" si="14"/>
        <v>0</v>
      </c>
      <c r="K22" s="123">
        <f t="shared" si="15"/>
        <v>0</v>
      </c>
    </row>
    <row r="23" spans="1:11" ht="25.5" customHeight="1">
      <c r="A23" s="71" t="s">
        <v>30</v>
      </c>
      <c r="B23" s="52"/>
      <c r="C23" s="121">
        <f t="shared" si="10"/>
        <v>0</v>
      </c>
      <c r="D23" s="52"/>
      <c r="E23" s="121">
        <f t="shared" si="11"/>
        <v>0</v>
      </c>
      <c r="F23" s="52"/>
      <c r="G23" s="121">
        <f t="shared" si="12"/>
        <v>0</v>
      </c>
      <c r="H23" s="52"/>
      <c r="I23" s="121">
        <f t="shared" si="13"/>
        <v>0</v>
      </c>
      <c r="J23" s="122">
        <f t="shared" si="14"/>
        <v>0</v>
      </c>
      <c r="K23" s="123">
        <f t="shared" si="15"/>
        <v>0</v>
      </c>
    </row>
    <row r="24" spans="1:11" ht="25.5" customHeight="1">
      <c r="A24" s="71" t="s">
        <v>44</v>
      </c>
      <c r="B24" s="52"/>
      <c r="C24" s="121">
        <f t="shared" si="10"/>
        <v>0</v>
      </c>
      <c r="D24" s="52"/>
      <c r="E24" s="121">
        <f t="shared" si="11"/>
        <v>0</v>
      </c>
      <c r="F24" s="52"/>
      <c r="G24" s="121">
        <f t="shared" si="12"/>
        <v>0</v>
      </c>
      <c r="H24" s="52"/>
      <c r="I24" s="121">
        <f t="shared" si="13"/>
        <v>0</v>
      </c>
      <c r="J24" s="122">
        <f t="shared" si="14"/>
        <v>0</v>
      </c>
      <c r="K24" s="123">
        <f t="shared" si="15"/>
        <v>0</v>
      </c>
    </row>
    <row r="25" spans="1:11" s="46" customFormat="1" ht="22.5" customHeight="1" thickBot="1">
      <c r="A25" s="118" t="s">
        <v>9</v>
      </c>
      <c r="B25" s="124">
        <f aca="true" t="shared" si="16" ref="B25:I25">SUM(B18:B24)</f>
        <v>0</v>
      </c>
      <c r="C25" s="125">
        <f t="shared" si="16"/>
        <v>0</v>
      </c>
      <c r="D25" s="124">
        <f t="shared" si="16"/>
        <v>0</v>
      </c>
      <c r="E25" s="125">
        <f t="shared" si="16"/>
        <v>0</v>
      </c>
      <c r="F25" s="124">
        <f t="shared" si="16"/>
        <v>0</v>
      </c>
      <c r="G25" s="125">
        <f t="shared" si="16"/>
        <v>0</v>
      </c>
      <c r="H25" s="124">
        <f t="shared" si="16"/>
        <v>0</v>
      </c>
      <c r="I25" s="125">
        <f t="shared" si="16"/>
        <v>0</v>
      </c>
      <c r="J25" s="124">
        <f>SUM(J18:J24)</f>
        <v>0</v>
      </c>
      <c r="K25" s="126">
        <f>SUM(K18:K24)</f>
        <v>0</v>
      </c>
    </row>
    <row r="26" s="46" customFormat="1" ht="21" customHeight="1" thickTop="1"/>
    <row r="27" spans="1:11" s="46" customFormat="1" ht="21.75" customHeight="1">
      <c r="A27" s="129" t="s">
        <v>21</v>
      </c>
      <c r="B27" s="183">
        <f>IF('7.4.1 Presup. Jefe de Fila'!B27="(nombre de la actividad)","",'7.4.1 Presup. Jefe de Fila'!B27)</f>
      </c>
      <c r="C27" s="183"/>
      <c r="D27" s="183"/>
      <c r="E27" s="183"/>
      <c r="F27" s="183"/>
      <c r="G27" s="183"/>
      <c r="H27" s="183"/>
      <c r="I27" s="183"/>
      <c r="J27" s="183"/>
      <c r="K27" s="183"/>
    </row>
    <row r="28" spans="1:11" s="46" customFormat="1" ht="21.75" customHeight="1">
      <c r="A28" s="129" t="s">
        <v>22</v>
      </c>
      <c r="B28" s="183">
        <f>IF('7.4.1 Presup. Jefe de Fila'!B28="(nombre de la actividad)","",'7.4.1 Presup. Jefe de Fila'!B28)</f>
      </c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11" s="46" customFormat="1" ht="21.75" customHeight="1">
      <c r="A29" s="129" t="s">
        <v>23</v>
      </c>
      <c r="B29" s="183">
        <f>IF('7.4.1 Presup. Jefe de Fila'!B29="(nombre de la actividad)","",'7.4.1 Presup. Jefe de Fila'!B29)</f>
      </c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11" s="46" customFormat="1" ht="21.75" customHeight="1">
      <c r="A30" s="129" t="s">
        <v>24</v>
      </c>
      <c r="B30" s="183">
        <f>IF('7.4.1 Presup. Jefe de Fila'!B30="(nombre de la actividad)","",'7.4.1 Presup. Jefe de Fila'!B30)</f>
      </c>
      <c r="C30" s="183"/>
      <c r="D30" s="183"/>
      <c r="E30" s="183"/>
      <c r="F30" s="183"/>
      <c r="G30" s="183"/>
      <c r="H30" s="183"/>
      <c r="I30" s="183"/>
      <c r="J30" s="183"/>
      <c r="K30" s="183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B3:O3"/>
    <mergeCell ref="J4:K4"/>
    <mergeCell ref="L4:M4"/>
    <mergeCell ref="N4:O4"/>
    <mergeCell ref="A2:G2"/>
    <mergeCell ref="B4:C4"/>
    <mergeCell ref="D4:E4"/>
    <mergeCell ref="F4:G4"/>
    <mergeCell ref="H4:I4"/>
    <mergeCell ref="B15:K15"/>
    <mergeCell ref="B16:C16"/>
    <mergeCell ref="D16:E16"/>
    <mergeCell ref="F16:G16"/>
    <mergeCell ref="H16:I16"/>
    <mergeCell ref="J16:K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3" r:id="rId2"/>
  <headerFooter alignWithMargins="0">
    <oddHeader>&amp;C&amp;G</oddHeader>
    <oddFooter>&amp;L&amp;G</oddFooter>
  </headerFooter>
  <rowBreaks count="1" manualBreakCount="1">
    <brk id="13" max="14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48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3.25" customHeight="1" thickTop="1">
      <c r="A3" s="107" t="s">
        <v>49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4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4.75" customHeight="1" thickTop="1">
      <c r="A15" s="107" t="s">
        <v>49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4.75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4.7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18" customHeight="1" thickTop="1"/>
    <row r="27" spans="1:11" s="46" customFormat="1" ht="22.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2.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2.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2.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3" r:id="rId2"/>
  <headerFooter alignWithMargins="0">
    <oddHeader>&amp;C&amp;G</oddHeader>
    <oddFooter>&amp;L&amp;G</oddFooter>
  </headerFooter>
  <rowBreaks count="1" manualBreakCount="1">
    <brk id="13" max="14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I6" sqref="I6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50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4.75" customHeight="1" thickTop="1">
      <c r="A3" s="107" t="s">
        <v>51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4.75" customHeight="1" thickTop="1">
      <c r="A15" s="107" t="s">
        <v>51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4.75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7.7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18" customHeight="1" thickTop="1"/>
    <row r="27" spans="1:11" s="46" customFormat="1" ht="29.2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2.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5.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2.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3" r:id="rId2"/>
  <headerFooter alignWithMargins="0">
    <oddHeader>&amp;C&amp;G</oddHeader>
    <oddFooter>&amp;L&amp;G</oddFooter>
  </headerFooter>
  <rowBreaks count="1" manualBreakCount="1">
    <brk id="13" max="14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421875" style="19" bestFit="1" customWidth="1"/>
    <col min="3" max="3" width="6.28125" style="19" bestFit="1" customWidth="1"/>
    <col min="4" max="4" width="14.421875" style="19" customWidth="1"/>
    <col min="5" max="5" width="7.0039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52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8.5" customHeight="1" thickTop="1">
      <c r="A3" s="107" t="s">
        <v>53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7.75" customHeight="1" thickTop="1">
      <c r="A15" s="107" t="s">
        <v>53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7.75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7.7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21" customHeight="1" thickTop="1"/>
    <row r="27" spans="1:11" s="46" customFormat="1" ht="29.2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2.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5.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2.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5905511811023623" top="0.5905511811023623" bottom="0.5905511811023623" header="0.1968503937007874" footer="0.1968503937007874"/>
  <pageSetup fitToHeight="0" horizontalDpi="600" verticalDpi="600" orientation="landscape" paperSize="9" scale="81" r:id="rId2"/>
  <headerFooter alignWithMargins="0">
    <oddHeader>&amp;C&amp;G</oddHeader>
    <oddFooter>&amp;L&amp;G</oddFooter>
  </headerFooter>
  <rowBreaks count="1" manualBreakCount="1">
    <brk id="14" max="14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O9" sqref="O9"/>
    </sheetView>
  </sheetViews>
  <sheetFormatPr defaultColWidth="11.421875" defaultRowHeight="12.75"/>
  <cols>
    <col min="1" max="1" width="25.421875" style="19" customWidth="1"/>
    <col min="2" max="2" width="14.57421875" style="19" bestFit="1" customWidth="1"/>
    <col min="3" max="3" width="7.28125" style="19" bestFit="1" customWidth="1"/>
    <col min="4" max="4" width="14.421875" style="19" customWidth="1"/>
    <col min="5" max="5" width="7.140625" style="19" bestFit="1" customWidth="1"/>
    <col min="6" max="6" width="14.421875" style="51" customWidth="1"/>
    <col min="7" max="7" width="6.28125" style="19" customWidth="1"/>
    <col min="8" max="8" width="14.421875" style="19" customWidth="1"/>
    <col min="9" max="9" width="6.28125" style="19" customWidth="1"/>
    <col min="10" max="10" width="14.421875" style="19" customWidth="1"/>
    <col min="11" max="11" width="6.28125" style="19" customWidth="1"/>
    <col min="12" max="12" width="14.421875" style="19" customWidth="1"/>
    <col min="13" max="13" width="6.28125" style="19" customWidth="1"/>
    <col min="14" max="14" width="14.57421875" style="19" bestFit="1" customWidth="1"/>
    <col min="15" max="15" width="6.28125" style="19" customWidth="1"/>
    <col min="16" max="16384" width="9.140625" style="19" customWidth="1"/>
  </cols>
  <sheetData>
    <row r="1" spans="1:28" ht="25.5" customHeight="1">
      <c r="A1" s="193" t="s">
        <v>55</v>
      </c>
      <c r="B1" s="193"/>
      <c r="C1" s="193"/>
      <c r="D1" s="193"/>
      <c r="E1" s="193"/>
      <c r="F1" s="193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0"/>
    </row>
    <row r="2" spans="1:28" ht="3.75" customHeight="1" thickBot="1">
      <c r="A2" s="188"/>
      <c r="B2" s="188"/>
      <c r="C2" s="188"/>
      <c r="D2" s="188"/>
      <c r="E2" s="188"/>
      <c r="F2" s="188"/>
      <c r="G2" s="188"/>
      <c r="H2" s="30"/>
      <c r="I2" s="2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0"/>
    </row>
    <row r="3" spans="1:15" s="45" customFormat="1" ht="24" customHeight="1" thickTop="1">
      <c r="A3" s="107" t="s">
        <v>56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46" customFormat="1" ht="25.5" customHeight="1">
      <c r="A4" s="108" t="s">
        <v>18</v>
      </c>
      <c r="B4" s="189" t="s">
        <v>19</v>
      </c>
      <c r="C4" s="189"/>
      <c r="D4" s="189" t="s">
        <v>20</v>
      </c>
      <c r="E4" s="189"/>
      <c r="F4" s="189" t="s">
        <v>21</v>
      </c>
      <c r="G4" s="189"/>
      <c r="H4" s="190" t="s">
        <v>22</v>
      </c>
      <c r="I4" s="189"/>
      <c r="J4" s="190" t="s">
        <v>23</v>
      </c>
      <c r="K4" s="189"/>
      <c r="L4" s="189" t="s">
        <v>24</v>
      </c>
      <c r="M4" s="189"/>
      <c r="N4" s="189" t="s">
        <v>9</v>
      </c>
      <c r="O4" s="197"/>
    </row>
    <row r="5" spans="1:15" s="46" customFormat="1" ht="27" customHeight="1">
      <c r="A5" s="71" t="s">
        <v>25</v>
      </c>
      <c r="B5" s="47"/>
      <c r="C5" s="110">
        <f aca="true" t="shared" si="0" ref="C5:C11">IF($B$12=0,0,B5/$B$12)</f>
        <v>0</v>
      </c>
      <c r="D5" s="47"/>
      <c r="E5" s="110">
        <f>IF($D$12=0,0,D5/$D$12)</f>
        <v>0</v>
      </c>
      <c r="F5" s="47"/>
      <c r="G5" s="110">
        <f>IF($F$12=0,0,F5/$F$12)</f>
        <v>0</v>
      </c>
      <c r="H5" s="47"/>
      <c r="I5" s="110">
        <f>IF($H$12=0,0,H5/$H$12)</f>
        <v>0</v>
      </c>
      <c r="J5" s="48"/>
      <c r="K5" s="110">
        <f>IF($J$12=0,0,J5/$J$12)</f>
        <v>0</v>
      </c>
      <c r="L5" s="47"/>
      <c r="M5" s="110">
        <f>IF($L$12=0,0,L5/$L$12)</f>
        <v>0</v>
      </c>
      <c r="N5" s="111">
        <f>B5+D5+F5+H5+J5+L5</f>
        <v>0</v>
      </c>
      <c r="O5" s="112">
        <f>IF($N$12=0,0,N5/$N$12)</f>
        <v>0</v>
      </c>
    </row>
    <row r="6" spans="1:15" s="46" customFormat="1" ht="27" customHeight="1">
      <c r="A6" s="71" t="s">
        <v>42</v>
      </c>
      <c r="B6" s="47"/>
      <c r="C6" s="110">
        <f t="shared" si="0"/>
        <v>0</v>
      </c>
      <c r="D6" s="47"/>
      <c r="E6" s="110">
        <f aca="true" t="shared" si="1" ref="E6:E11">IF($D$12=0,0,D6/$D$12)</f>
        <v>0</v>
      </c>
      <c r="F6" s="47"/>
      <c r="G6" s="110">
        <f aca="true" t="shared" si="2" ref="G6:G11">IF($F$12=0,0,F6/$F$12)</f>
        <v>0</v>
      </c>
      <c r="H6" s="47"/>
      <c r="I6" s="110">
        <f aca="true" t="shared" si="3" ref="I6:I11">IF($H$12=0,0,H6/$H$12)</f>
        <v>0</v>
      </c>
      <c r="J6" s="48"/>
      <c r="K6" s="110">
        <f aca="true" t="shared" si="4" ref="K6:K11">IF($J$12=0,0,J6/$J$12)</f>
        <v>0</v>
      </c>
      <c r="L6" s="47"/>
      <c r="M6" s="110">
        <f aca="true" t="shared" si="5" ref="M6:M11">IF($L$12=0,0,L6/$L$12)</f>
        <v>0</v>
      </c>
      <c r="N6" s="111">
        <f aca="true" t="shared" si="6" ref="N6:N11">B6+D6+F6+H6+J6+L6</f>
        <v>0</v>
      </c>
      <c r="O6" s="112">
        <f aca="true" t="shared" si="7" ref="O6:O11">IF($N$12=0,0,N6/$N$12)</f>
        <v>0</v>
      </c>
    </row>
    <row r="7" spans="1:15" s="46" customFormat="1" ht="27" customHeight="1">
      <c r="A7" s="71" t="s">
        <v>27</v>
      </c>
      <c r="B7" s="47"/>
      <c r="C7" s="110">
        <f t="shared" si="0"/>
        <v>0</v>
      </c>
      <c r="D7" s="47"/>
      <c r="E7" s="110">
        <f t="shared" si="1"/>
        <v>0</v>
      </c>
      <c r="F7" s="47"/>
      <c r="G7" s="110">
        <f t="shared" si="2"/>
        <v>0</v>
      </c>
      <c r="H7" s="47"/>
      <c r="I7" s="110">
        <f t="shared" si="3"/>
        <v>0</v>
      </c>
      <c r="J7" s="48"/>
      <c r="K7" s="110">
        <f t="shared" si="4"/>
        <v>0</v>
      </c>
      <c r="L7" s="47"/>
      <c r="M7" s="110">
        <f t="shared" si="5"/>
        <v>0</v>
      </c>
      <c r="N7" s="111">
        <f t="shared" si="6"/>
        <v>0</v>
      </c>
      <c r="O7" s="112">
        <f t="shared" si="7"/>
        <v>0</v>
      </c>
    </row>
    <row r="8" spans="1:15" s="46" customFormat="1" ht="27" customHeight="1">
      <c r="A8" s="71" t="s">
        <v>43</v>
      </c>
      <c r="B8" s="47"/>
      <c r="C8" s="110">
        <f t="shared" si="0"/>
        <v>0</v>
      </c>
      <c r="D8" s="47"/>
      <c r="E8" s="110">
        <f t="shared" si="1"/>
        <v>0</v>
      </c>
      <c r="F8" s="47"/>
      <c r="G8" s="110">
        <f t="shared" si="2"/>
        <v>0</v>
      </c>
      <c r="H8" s="47"/>
      <c r="I8" s="110">
        <f t="shared" si="3"/>
        <v>0</v>
      </c>
      <c r="J8" s="48"/>
      <c r="K8" s="110">
        <f t="shared" si="4"/>
        <v>0</v>
      </c>
      <c r="L8" s="47"/>
      <c r="M8" s="110">
        <f t="shared" si="5"/>
        <v>0</v>
      </c>
      <c r="N8" s="111">
        <f t="shared" si="6"/>
        <v>0</v>
      </c>
      <c r="O8" s="112">
        <f t="shared" si="7"/>
        <v>0</v>
      </c>
    </row>
    <row r="9" spans="1:15" s="46" customFormat="1" ht="27" customHeight="1">
      <c r="A9" s="71" t="s">
        <v>54</v>
      </c>
      <c r="B9" s="47"/>
      <c r="C9" s="110">
        <f t="shared" si="0"/>
        <v>0</v>
      </c>
      <c r="D9" s="47"/>
      <c r="E9" s="110">
        <f t="shared" si="1"/>
        <v>0</v>
      </c>
      <c r="F9" s="47"/>
      <c r="G9" s="110">
        <f t="shared" si="2"/>
        <v>0</v>
      </c>
      <c r="H9" s="47"/>
      <c r="I9" s="110">
        <f t="shared" si="3"/>
        <v>0</v>
      </c>
      <c r="J9" s="48"/>
      <c r="K9" s="110">
        <f t="shared" si="4"/>
        <v>0</v>
      </c>
      <c r="L9" s="47"/>
      <c r="M9" s="110">
        <f t="shared" si="5"/>
        <v>0</v>
      </c>
      <c r="N9" s="111">
        <f t="shared" si="6"/>
        <v>0</v>
      </c>
      <c r="O9" s="112">
        <f t="shared" si="7"/>
        <v>0</v>
      </c>
    </row>
    <row r="10" spans="1:15" s="46" customFormat="1" ht="27" customHeight="1">
      <c r="A10" s="71" t="s">
        <v>30</v>
      </c>
      <c r="B10" s="47"/>
      <c r="C10" s="110">
        <f t="shared" si="0"/>
        <v>0</v>
      </c>
      <c r="D10" s="47"/>
      <c r="E10" s="110">
        <f t="shared" si="1"/>
        <v>0</v>
      </c>
      <c r="F10" s="47"/>
      <c r="G10" s="110">
        <f t="shared" si="2"/>
        <v>0</v>
      </c>
      <c r="H10" s="47"/>
      <c r="I10" s="110">
        <f t="shared" si="3"/>
        <v>0</v>
      </c>
      <c r="J10" s="48"/>
      <c r="K10" s="110">
        <f t="shared" si="4"/>
        <v>0</v>
      </c>
      <c r="L10" s="47"/>
      <c r="M10" s="110">
        <f t="shared" si="5"/>
        <v>0</v>
      </c>
      <c r="N10" s="111">
        <f t="shared" si="6"/>
        <v>0</v>
      </c>
      <c r="O10" s="112">
        <f t="shared" si="7"/>
        <v>0</v>
      </c>
    </row>
    <row r="11" spans="1:15" s="46" customFormat="1" ht="27" customHeight="1">
      <c r="A11" s="71" t="s">
        <v>44</v>
      </c>
      <c r="B11" s="47"/>
      <c r="C11" s="110">
        <f t="shared" si="0"/>
        <v>0</v>
      </c>
      <c r="D11" s="47"/>
      <c r="E11" s="110">
        <f t="shared" si="1"/>
        <v>0</v>
      </c>
      <c r="F11" s="47"/>
      <c r="G11" s="110">
        <f t="shared" si="2"/>
        <v>0</v>
      </c>
      <c r="H11" s="47"/>
      <c r="I11" s="110">
        <f t="shared" si="3"/>
        <v>0</v>
      </c>
      <c r="J11" s="48"/>
      <c r="K11" s="110">
        <f t="shared" si="4"/>
        <v>0</v>
      </c>
      <c r="L11" s="47"/>
      <c r="M11" s="110">
        <f t="shared" si="5"/>
        <v>0</v>
      </c>
      <c r="N11" s="111">
        <f t="shared" si="6"/>
        <v>0</v>
      </c>
      <c r="O11" s="112">
        <f t="shared" si="7"/>
        <v>0</v>
      </c>
    </row>
    <row r="12" spans="1:15" s="46" customFormat="1" ht="27.75" customHeight="1" thickBot="1">
      <c r="A12" s="109" t="s">
        <v>13</v>
      </c>
      <c r="B12" s="114">
        <f aca="true" t="shared" si="8" ref="B12:O12">SUM(B5:B11)</f>
        <v>0</v>
      </c>
      <c r="C12" s="113">
        <f t="shared" si="8"/>
        <v>0</v>
      </c>
      <c r="D12" s="114">
        <f t="shared" si="8"/>
        <v>0</v>
      </c>
      <c r="E12" s="113">
        <f t="shared" si="8"/>
        <v>0</v>
      </c>
      <c r="F12" s="114">
        <f t="shared" si="8"/>
        <v>0</v>
      </c>
      <c r="G12" s="113">
        <f t="shared" si="8"/>
        <v>0</v>
      </c>
      <c r="H12" s="114">
        <f t="shared" si="8"/>
        <v>0</v>
      </c>
      <c r="I12" s="113">
        <f t="shared" si="8"/>
        <v>0</v>
      </c>
      <c r="J12" s="116">
        <f t="shared" si="8"/>
        <v>0</v>
      </c>
      <c r="K12" s="113">
        <f t="shared" si="8"/>
        <v>0</v>
      </c>
      <c r="L12" s="114">
        <f t="shared" si="8"/>
        <v>0</v>
      </c>
      <c r="M12" s="113">
        <f t="shared" si="8"/>
        <v>0</v>
      </c>
      <c r="N12" s="114">
        <f t="shared" si="8"/>
        <v>0</v>
      </c>
      <c r="O12" s="115">
        <f t="shared" si="8"/>
        <v>0</v>
      </c>
    </row>
    <row r="13" spans="3:6" s="46" customFormat="1" ht="14.25" customHeight="1" thickBot="1" thickTop="1">
      <c r="C13" s="49"/>
      <c r="D13" s="67" t="e">
        <f>IF(D14&gt;0.06,"Erro","")</f>
        <v>#DIV/0!</v>
      </c>
      <c r="E13" s="49"/>
      <c r="F13" s="50"/>
    </row>
    <row r="14" spans="4:6" s="13" customFormat="1" ht="12.75" hidden="1">
      <c r="D14" s="66" t="e">
        <f>D12/N12</f>
        <v>#DIV/0!</v>
      </c>
      <c r="F14" s="51"/>
    </row>
    <row r="15" spans="1:11" s="13" customFormat="1" ht="24.75" customHeight="1" thickTop="1">
      <c r="A15" s="107" t="s">
        <v>56</v>
      </c>
      <c r="B15" s="184">
        <f>IF(B3=0,"",B3)</f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13" customFormat="1" ht="22.5" customHeight="1">
      <c r="A16" s="128" t="s">
        <v>34</v>
      </c>
      <c r="B16" s="199" t="str">
        <f>'7.4.1 Presup. Jefe de Fila'!B16:C16</f>
        <v>200_</v>
      </c>
      <c r="C16" s="199"/>
      <c r="D16" s="199" t="str">
        <f>'7.4.1 Presup. Jefe de Fila'!D16:E16</f>
        <v>200_</v>
      </c>
      <c r="E16" s="199"/>
      <c r="F16" s="199" t="str">
        <f>'7.4.1 Presup. Jefe de Fila'!F16:G16</f>
        <v>200_</v>
      </c>
      <c r="G16" s="199"/>
      <c r="H16" s="199" t="str">
        <f>'7.4.1 Presup. Jefe de Fila'!H16:I16</f>
        <v>200_</v>
      </c>
      <c r="I16" s="199"/>
      <c r="J16" s="199" t="s">
        <v>9</v>
      </c>
      <c r="K16" s="200"/>
    </row>
    <row r="17" spans="1:11" ht="27.75" customHeight="1">
      <c r="A17" s="128" t="s">
        <v>18</v>
      </c>
      <c r="B17" s="119" t="s">
        <v>41</v>
      </c>
      <c r="C17" s="129" t="s">
        <v>0</v>
      </c>
      <c r="D17" s="119" t="s">
        <v>41</v>
      </c>
      <c r="E17" s="129" t="s">
        <v>0</v>
      </c>
      <c r="F17" s="119" t="s">
        <v>41</v>
      </c>
      <c r="G17" s="129" t="s">
        <v>0</v>
      </c>
      <c r="H17" s="119" t="s">
        <v>41</v>
      </c>
      <c r="I17" s="129" t="s">
        <v>0</v>
      </c>
      <c r="J17" s="119" t="s">
        <v>41</v>
      </c>
      <c r="K17" s="130" t="s">
        <v>0</v>
      </c>
    </row>
    <row r="18" spans="1:11" ht="27.75" customHeight="1">
      <c r="A18" s="71" t="s">
        <v>25</v>
      </c>
      <c r="B18" s="52"/>
      <c r="C18" s="132">
        <f>IF($B18=0,0,B18/$B$25)</f>
        <v>0</v>
      </c>
      <c r="D18" s="52"/>
      <c r="E18" s="132">
        <f>IF($D18=0,0,D18/$D$25)</f>
        <v>0</v>
      </c>
      <c r="F18" s="52"/>
      <c r="G18" s="132">
        <f>IF($F18=0,0,F18/$F$25)</f>
        <v>0</v>
      </c>
      <c r="H18" s="52"/>
      <c r="I18" s="132">
        <f>IF($H18=0,0,H18/$H$25)</f>
        <v>0</v>
      </c>
      <c r="J18" s="133">
        <f>B18+D18+F18+H18</f>
        <v>0</v>
      </c>
      <c r="K18" s="134">
        <f>IF($J18=0,0,J18/$J$25)</f>
        <v>0</v>
      </c>
    </row>
    <row r="19" spans="1:11" ht="27.75" customHeight="1">
      <c r="A19" s="71" t="s">
        <v>42</v>
      </c>
      <c r="B19" s="52"/>
      <c r="C19" s="132">
        <f aca="true" t="shared" si="9" ref="C19:C24">IF($B19=0,0,B19/$B$25)</f>
        <v>0</v>
      </c>
      <c r="D19" s="52"/>
      <c r="E19" s="132">
        <f aca="true" t="shared" si="10" ref="E19:E24">IF($D19=0,0,D19/$D$25)</f>
        <v>0</v>
      </c>
      <c r="F19" s="52"/>
      <c r="G19" s="132">
        <f aca="true" t="shared" si="11" ref="G19:G24">IF($F19=0,0,F19/$F$25)</f>
        <v>0</v>
      </c>
      <c r="H19" s="52"/>
      <c r="I19" s="132">
        <f aca="true" t="shared" si="12" ref="I19:I24">IF($H19=0,0,H19/$H$25)</f>
        <v>0</v>
      </c>
      <c r="J19" s="133">
        <f aca="true" t="shared" si="13" ref="J19:J24">B19+D19+F19+H19</f>
        <v>0</v>
      </c>
      <c r="K19" s="134">
        <f aca="true" t="shared" si="14" ref="K19:K24">IF($J19=0,0,J19/$J$25)</f>
        <v>0</v>
      </c>
    </row>
    <row r="20" spans="1:11" ht="27.75" customHeight="1">
      <c r="A20" s="71" t="s">
        <v>27</v>
      </c>
      <c r="B20" s="52"/>
      <c r="C20" s="132">
        <f t="shared" si="9"/>
        <v>0</v>
      </c>
      <c r="D20" s="52"/>
      <c r="E20" s="132">
        <f t="shared" si="10"/>
        <v>0</v>
      </c>
      <c r="F20" s="52"/>
      <c r="G20" s="132">
        <f t="shared" si="11"/>
        <v>0</v>
      </c>
      <c r="H20" s="52"/>
      <c r="I20" s="132">
        <f t="shared" si="12"/>
        <v>0</v>
      </c>
      <c r="J20" s="133">
        <f t="shared" si="13"/>
        <v>0</v>
      </c>
      <c r="K20" s="134">
        <f t="shared" si="14"/>
        <v>0</v>
      </c>
    </row>
    <row r="21" spans="1:11" ht="27.75" customHeight="1">
      <c r="A21" s="71" t="s">
        <v>43</v>
      </c>
      <c r="B21" s="52"/>
      <c r="C21" s="132">
        <f t="shared" si="9"/>
        <v>0</v>
      </c>
      <c r="D21" s="52"/>
      <c r="E21" s="132">
        <f t="shared" si="10"/>
        <v>0</v>
      </c>
      <c r="F21" s="52"/>
      <c r="G21" s="132">
        <f t="shared" si="11"/>
        <v>0</v>
      </c>
      <c r="H21" s="52"/>
      <c r="I21" s="132">
        <f t="shared" si="12"/>
        <v>0</v>
      </c>
      <c r="J21" s="133">
        <f t="shared" si="13"/>
        <v>0</v>
      </c>
      <c r="K21" s="134">
        <f t="shared" si="14"/>
        <v>0</v>
      </c>
    </row>
    <row r="22" spans="1:11" ht="27.75" customHeight="1">
      <c r="A22" s="71" t="s">
        <v>54</v>
      </c>
      <c r="B22" s="52"/>
      <c r="C22" s="132">
        <f t="shared" si="9"/>
        <v>0</v>
      </c>
      <c r="D22" s="52"/>
      <c r="E22" s="132">
        <f t="shared" si="10"/>
        <v>0</v>
      </c>
      <c r="F22" s="52"/>
      <c r="G22" s="132">
        <f t="shared" si="11"/>
        <v>0</v>
      </c>
      <c r="H22" s="52"/>
      <c r="I22" s="132">
        <f t="shared" si="12"/>
        <v>0</v>
      </c>
      <c r="J22" s="133">
        <f t="shared" si="13"/>
        <v>0</v>
      </c>
      <c r="K22" s="134">
        <f t="shared" si="14"/>
        <v>0</v>
      </c>
    </row>
    <row r="23" spans="1:11" ht="27.75" customHeight="1">
      <c r="A23" s="71" t="s">
        <v>30</v>
      </c>
      <c r="B23" s="52"/>
      <c r="C23" s="132">
        <f t="shared" si="9"/>
        <v>0</v>
      </c>
      <c r="D23" s="52"/>
      <c r="E23" s="132">
        <f t="shared" si="10"/>
        <v>0</v>
      </c>
      <c r="F23" s="52"/>
      <c r="G23" s="132">
        <f t="shared" si="11"/>
        <v>0</v>
      </c>
      <c r="H23" s="52"/>
      <c r="I23" s="132">
        <f t="shared" si="12"/>
        <v>0</v>
      </c>
      <c r="J23" s="133">
        <f t="shared" si="13"/>
        <v>0</v>
      </c>
      <c r="K23" s="134">
        <f t="shared" si="14"/>
        <v>0</v>
      </c>
    </row>
    <row r="24" spans="1:11" ht="27.75" customHeight="1">
      <c r="A24" s="71" t="s">
        <v>44</v>
      </c>
      <c r="B24" s="52"/>
      <c r="C24" s="132">
        <f t="shared" si="9"/>
        <v>0</v>
      </c>
      <c r="D24" s="52"/>
      <c r="E24" s="132">
        <f t="shared" si="10"/>
        <v>0</v>
      </c>
      <c r="F24" s="52"/>
      <c r="G24" s="132">
        <f t="shared" si="11"/>
        <v>0</v>
      </c>
      <c r="H24" s="52"/>
      <c r="I24" s="132">
        <f t="shared" si="12"/>
        <v>0</v>
      </c>
      <c r="J24" s="133">
        <f t="shared" si="13"/>
        <v>0</v>
      </c>
      <c r="K24" s="134">
        <f t="shared" si="14"/>
        <v>0</v>
      </c>
    </row>
    <row r="25" spans="1:11" s="46" customFormat="1" ht="24.75" customHeight="1" thickBot="1">
      <c r="A25" s="131" t="s">
        <v>9</v>
      </c>
      <c r="B25" s="135">
        <f aca="true" t="shared" si="15" ref="B25:I25">SUM(B18:B24)</f>
        <v>0</v>
      </c>
      <c r="C25" s="136">
        <f t="shared" si="15"/>
        <v>0</v>
      </c>
      <c r="D25" s="135">
        <f t="shared" si="15"/>
        <v>0</v>
      </c>
      <c r="E25" s="136">
        <f t="shared" si="15"/>
        <v>0</v>
      </c>
      <c r="F25" s="135">
        <f t="shared" si="15"/>
        <v>0</v>
      </c>
      <c r="G25" s="136">
        <f t="shared" si="15"/>
        <v>0</v>
      </c>
      <c r="H25" s="135">
        <f t="shared" si="15"/>
        <v>0</v>
      </c>
      <c r="I25" s="136">
        <f t="shared" si="15"/>
        <v>0</v>
      </c>
      <c r="J25" s="135">
        <f>SUM(J18:J24)</f>
        <v>0</v>
      </c>
      <c r="K25" s="137">
        <f>SUM(K18:K24)</f>
        <v>0</v>
      </c>
    </row>
    <row r="26" s="46" customFormat="1" ht="21" customHeight="1" thickTop="1"/>
    <row r="27" spans="1:11" s="46" customFormat="1" ht="23.25" customHeight="1">
      <c r="A27" s="129" t="s">
        <v>21</v>
      </c>
      <c r="B27" s="198">
        <f>IF('7.4.1 Presup. Jefe de Fila'!B27="(nombre de la actividad)","",'7.4.1 Presup. Jefe de Fila'!B27)</f>
      </c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s="46" customFormat="1" ht="23.25" customHeight="1">
      <c r="A28" s="129" t="s">
        <v>22</v>
      </c>
      <c r="B28" s="198">
        <f>IF('7.4.1 Presup. Jefe de Fila'!B28="(nombre de la actividad)","",'7.4.1 Presup. Jefe de Fila'!B28)</f>
      </c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 s="46" customFormat="1" ht="23.25" customHeight="1">
      <c r="A29" s="129" t="s">
        <v>23</v>
      </c>
      <c r="B29" s="198">
        <f>IF('7.4.1 Presup. Jefe de Fila'!B29="(nombre de la actividad)","",'7.4.1 Presup. Jefe de Fila'!B29)</f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s="46" customFormat="1" ht="23.25" customHeight="1">
      <c r="A30" s="129" t="s">
        <v>24</v>
      </c>
      <c r="B30" s="198">
        <f>IF('7.4.1 Presup. Jefe de Fila'!B30="(nombre de la actividad)","",'7.4.1 Presup. Jefe de Fila'!B30)</f>
      </c>
      <c r="C30" s="198"/>
      <c r="D30" s="198"/>
      <c r="E30" s="198"/>
      <c r="F30" s="198"/>
      <c r="G30" s="198"/>
      <c r="H30" s="198"/>
      <c r="I30" s="198"/>
      <c r="J30" s="198"/>
      <c r="K30" s="198"/>
    </row>
    <row r="31" s="46" customFormat="1" ht="22.5" customHeight="1"/>
    <row r="32" s="46" customFormat="1" ht="22.5" customHeight="1"/>
    <row r="33" s="46" customFormat="1" ht="22.5" customHeight="1"/>
    <row r="34" s="46" customFormat="1" ht="22.5" customHeight="1"/>
    <row r="35" s="46" customFormat="1" ht="21" customHeight="1"/>
  </sheetData>
  <sheetProtection password="C724" sheet="1" objects="1" scenarios="1"/>
  <mergeCells count="20">
    <mergeCell ref="A1:F1"/>
    <mergeCell ref="A2:G2"/>
    <mergeCell ref="B3:O3"/>
    <mergeCell ref="J4:K4"/>
    <mergeCell ref="L4:M4"/>
    <mergeCell ref="N4:O4"/>
    <mergeCell ref="B15:K15"/>
    <mergeCell ref="B4:C4"/>
    <mergeCell ref="D4:E4"/>
    <mergeCell ref="F4:G4"/>
    <mergeCell ref="H4:I4"/>
    <mergeCell ref="J16:K16"/>
    <mergeCell ref="B16:C16"/>
    <mergeCell ref="D16:E16"/>
    <mergeCell ref="F16:G16"/>
    <mergeCell ref="H16:I16"/>
    <mergeCell ref="B27:K27"/>
    <mergeCell ref="B28:K28"/>
    <mergeCell ref="B29:K29"/>
    <mergeCell ref="B30:K30"/>
  </mergeCells>
  <conditionalFormatting sqref="J18:J24">
    <cfRule type="cellIs" priority="1" dxfId="0" operator="notEqual" stopIfTrue="1">
      <formula>$N5</formula>
    </cfRule>
  </conditionalFormatting>
  <conditionalFormatting sqref="O9">
    <cfRule type="cellIs" priority="2" dxfId="0" operator="greaterThan" stopIfTrue="1">
      <formula>0.07</formula>
    </cfRule>
  </conditionalFormatting>
  <printOptions horizontalCentered="1" verticalCentered="1"/>
  <pageMargins left="0.3937007874015748" right="0.3937007874015748" top="0.5905511811023623" bottom="0.5905511811023623" header="0.1968503937007874" footer="0.1968503937007874"/>
  <pageSetup fitToHeight="0" horizontalDpi="600" verticalDpi="600" orientation="landscape" paperSize="9" scale="82" r:id="rId2"/>
  <headerFooter alignWithMargins="0">
    <oddHeader>&amp;C&amp;G</oddHeader>
    <oddFooter>&amp;L&amp;G</oddFooter>
  </headerFooter>
  <rowBreaks count="1" manualBreakCount="1">
    <brk id="14" max="1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Extremadura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Extremadura</dc:creator>
  <cp:keywords/>
  <dc:description/>
  <cp:lastModifiedBy>nferreira</cp:lastModifiedBy>
  <cp:lastPrinted>2008-02-01T13:03:14Z</cp:lastPrinted>
  <dcterms:created xsi:type="dcterms:W3CDTF">2007-12-13T09:21:54Z</dcterms:created>
  <dcterms:modified xsi:type="dcterms:W3CDTF">2008-04-08T15:58:06Z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